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'Rückseite'!$A$1:$I$44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<sst xmlns="http://schemas.openxmlformats.org/spreadsheetml/2006/main" count="69" uniqueCount="61">
  <si>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</si>
  <si>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</si>
  <si>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</si>
  <si>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</si>
  <si>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</si>
  <si>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</si>
  <si>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</si>
  <si>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</si>
  <si>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</si>
  <si>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</si>
  <si>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</si>
  <si>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</si>
  <si>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</si>
  <si>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</si>
  <si>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</si>
  <si>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</si>
  <si>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</si>
  <si>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</si>
  <si>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</si>
  <si>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</si>
  <si>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</si>
  <si>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</si>
  <si>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</si>
  <si>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</si>
  <si>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</si>
  <si>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</si>
  <si>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</si>
  <si>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</si>
  <si>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</si>
  <si>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</si>
  <si>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</si>
  <si>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</si>
  <si>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Feuille de notes de la procédure de qualification / Tabella note delle procedure di qualificazione</t>
  </si>
  <si>
    <t>c.</t>
  </si>
  <si>
    <t>Personalien der Kandidatin, des Kandidaten / Données personnelles de l'apprenti-e / Dati personali dell'apprendista</t>
  </si>
  <si>
    <t>Allgemeinbildung* / 
Culture générale* / 
Cultura generale*</t>
  </si>
  <si>
    <t>Fotografin EFZ / Fotograf EFZ</t>
  </si>
  <si>
    <t>Photographe CFC</t>
  </si>
  <si>
    <t>Fotografa AFC / Fotografo AFC</t>
  </si>
  <si>
    <t>Gemäss der Verordnung über die berufliche Grundbildung vom 31.07.2012 / Ordonnances sur la formation professionnelle initiale du 31.07.2012 / 
Ordinanze sulla formazione professionale di base del 31.07.2012</t>
  </si>
  <si>
    <r>
      <t xml:space="preserve">Qualifikationsbereich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</t>
    </r>
    <r>
      <rPr>
        <sz val="9"/>
        <rFont val="Arial"/>
        <family val="2"/>
      </rPr>
      <t>(24 ore)</t>
    </r>
  </si>
  <si>
    <t xml:space="preserve">                                                                  : 4 = Note** /
                                                                           Note** /
                                                                           Nota**</t>
  </si>
  <si>
    <t xml:space="preserve">                     100 % = Note* /
                                     Note* /
                                     Nota*</t>
  </si>
  <si>
    <t>Erfahrungsnote / Note d'expérience / Nota dei luoghi di formazione</t>
  </si>
  <si>
    <t>Qualifikationsbereiche / Domaines de qualification / Campi di qualificazione</t>
  </si>
  <si>
    <t xml:space="preserve">                                                                  : 2 = Note* /
                                                                           Note* /
                                                                           Nota*</t>
  </si>
  <si>
    <t xml:space="preserve">Vorgegebene praktische Arbeit / Travail pratique prescrit / </t>
  </si>
  <si>
    <t xml:space="preserve">Die Prüfung ist bestanden, wenn weder die Note des Qualifikationsbereiches "Praktische Arbeit" noch die Gesamtnote den Wert 4 unterschreiten. / L'examen est réussi si la note du domaine de qualification «Travail pratique » ainsi que la note globale sont égales ou supérieures à 4. / L’esame finale è superato se per i campo di qualificazione «Lavoro pratico» come anche la nota complessiva raggiunge o supera il 4. </t>
  </si>
  <si>
    <t>Gewicht. /
Pondér. /
Ponder.</t>
  </si>
  <si>
    <t>Gewicht /
Pondér. /
Ponder.</t>
  </si>
  <si>
    <t>2.1.2 Vorgegebene praktische Arbeit / Travail pratique prescrit / Lavoro pratico prestabilito</t>
  </si>
  <si>
    <t>Beherrschen der Bildaufnahmetechniken / Maîtrise des techniques de prise de vue / Padronanza delle tecniche fotografiche</t>
  </si>
  <si>
    <t>Vorbereiten der Kamera / Préparation de la prise de vue / Preparazione della fotografia</t>
  </si>
  <si>
    <t>Durchführen der Aufnahme / Réalisation de la prise de vue / Realizzazione della fotografia</t>
  </si>
  <si>
    <t>Nachbearbeiten / Réalisation de la postproduction / Postproduzione</t>
  </si>
  <si>
    <t>Abschlussnote Praktische Arbeit / Note finale Travail pratique / Nota finale Lavoro pratico</t>
  </si>
  <si>
    <t>Portfolio: Präsentation, Kommentar und Prüfungsgespräch / Portfolio : Présentation, commentaire, et entretien d'examen / Portfolio: Presentazione, commento e svolgimento dell’esame</t>
  </si>
  <si>
    <t>Berufskundlicher Unterricht / Enseignement professionel / Insegnamento professionale</t>
  </si>
  <si>
    <t>Überbetriebliche Kurse / Cours interentreprises / Corsi interazendiali</t>
  </si>
  <si>
    <t>Berufskenntnisse** / 
Connaissances professionnelles** / 
Connoscenze professionali**</t>
  </si>
  <si>
    <t>Erfahrungsnote / 
Note d'expérience / 
Nota d'esperienza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</si>
</sst>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23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9" fontId="5" fillId="0" borderId="18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left" vertical="top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" fontId="5" fillId="0" borderId="18" xfId="0" applyNumberFormat="1" applyFont="1" applyBorder="1" applyAlignment="1" applyProtection="1">
      <alignment horizontal="center" vertical="center"/>
      <protection/>
    </xf>
    <xf numFmtId="9" fontId="5" fillId="0" borderId="18" xfId="51" applyNumberFormat="1" applyFont="1" applyFill="1" applyBorder="1" applyAlignment="1" applyProtection="1">
      <alignment horizontal="center" vertical="center"/>
      <protection/>
    </xf>
    <xf numFmtId="1" fontId="5" fillId="0" borderId="18" xfId="51" applyNumberFormat="1" applyFont="1" applyFill="1" applyBorder="1" applyAlignment="1" applyProtection="1">
      <alignment horizontal="center" vertical="center"/>
      <protection/>
    </xf>
    <xf numFmtId="1" fontId="0" fillId="0" borderId="18" xfId="5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1" fontId="3" fillId="0" borderId="19" xfId="0" applyNumberFormat="1" applyFont="1" applyBorder="1" applyAlignment="1" applyProtection="1">
      <alignment horizontal="left" vertical="top" wrapText="1"/>
      <protection locked="0"/>
    </xf>
    <xf numFmtId="1" fontId="3" fillId="0" borderId="11" xfId="0" applyNumberFormat="1" applyFont="1" applyBorder="1" applyAlignment="1" applyProtection="1">
      <alignment horizontal="left" vertical="top" wrapText="1"/>
      <protection locked="0"/>
    </xf>
    <xf numFmtId="1" fontId="3" fillId="0" borderId="24" xfId="0" applyNumberFormat="1" applyFont="1" applyBorder="1" applyAlignment="1" applyProtection="1">
      <alignment horizontal="left" vertical="top" wrapText="1"/>
      <protection locked="0"/>
    </xf>
    <xf numFmtId="1" fontId="3" fillId="0" borderId="23" xfId="0" applyNumberFormat="1" applyFont="1" applyBorder="1" applyAlignment="1" applyProtection="1">
      <alignment horizontal="left" vertical="top" wrapText="1"/>
      <protection locked="0"/>
    </xf>
    <xf numFmtId="1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top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3" xfId="51" applyNumberFormat="1" applyFont="1" applyFill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4" xfId="51" applyFont="1" applyBorder="1" applyAlignment="1" applyProtection="1">
      <alignment vertical="center" wrapText="1"/>
      <protection/>
    </xf>
    <xf numFmtId="0" fontId="3" fillId="0" borderId="23" xfId="51" applyFont="1" applyBorder="1" applyAlignment="1" applyProtection="1">
      <alignment vertical="center" wrapText="1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4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3" xfId="5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49" fontId="1" fillId="0" borderId="28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1" fillId="0" borderId="28" xfId="0" applyFont="1" applyBorder="1" applyAlignment="1" applyProtection="1">
      <alignment horizontal="left"/>
      <protection locked="0"/>
    </xf>
    <xf numFmtId="49" fontId="3" fillId="0" borderId="23" xfId="51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173" fontId="3" fillId="0" borderId="19" xfId="0" applyNumberFormat="1" applyFont="1" applyBorder="1" applyAlignment="1" applyProtection="1">
      <alignment horizontal="left" vertical="top"/>
      <protection locked="0"/>
    </xf>
    <xf numFmtId="173" fontId="3" fillId="0" borderId="23" xfId="0" applyNumberFormat="1" applyFont="1" applyBorder="1" applyAlignment="1" applyProtection="1">
      <alignment horizontal="left" vertical="top"/>
      <protection locked="0"/>
    </xf>
    <xf numFmtId="173" fontId="3" fillId="0" borderId="12" xfId="0" applyNumberFormat="1" applyFont="1" applyBorder="1" applyAlignment="1" applyProtection="1">
      <alignment horizontal="left" vertical="top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90602</v>
      </c>
      <c r="B1" s="101" t="s">
        <v>36</v>
      </c>
      <c r="C1" s="101"/>
      <c r="D1" s="101"/>
      <c r="E1" s="102"/>
      <c r="F1" s="100" t="s">
        <v>16</v>
      </c>
      <c r="G1" s="97"/>
    </row>
    <row r="2" spans="2:7" s="2" customFormat="1" ht="14.25" customHeight="1">
      <c r="B2" s="101" t="s">
        <v>37</v>
      </c>
      <c r="C2" s="101"/>
      <c r="D2" s="101"/>
      <c r="E2" s="102"/>
      <c r="F2" s="100"/>
      <c r="G2" s="98"/>
    </row>
    <row r="3" spans="2:7" s="2" customFormat="1" ht="14.25" customHeight="1">
      <c r="B3" s="101" t="s">
        <v>38</v>
      </c>
      <c r="C3" s="101"/>
      <c r="D3" s="101"/>
      <c r="E3" s="102"/>
      <c r="F3" s="96" t="s">
        <v>18</v>
      </c>
      <c r="G3" s="99"/>
    </row>
    <row r="4" spans="2:7" s="2" customFormat="1" ht="14.25" customHeight="1">
      <c r="B4" s="47"/>
      <c r="C4" s="47"/>
      <c r="D4" s="47"/>
      <c r="E4" s="48"/>
      <c r="F4" s="96"/>
      <c r="G4" s="77"/>
    </row>
    <row r="5" s="2" customFormat="1" ht="15.75" customHeight="1" thickBot="1">
      <c r="F5" s="49"/>
    </row>
    <row r="6" spans="1:8" s="1" customFormat="1" ht="17.25" customHeight="1">
      <c r="A6" s="12"/>
      <c r="B6" s="87" t="s">
        <v>17</v>
      </c>
      <c r="C6" s="87"/>
      <c r="D6" s="87"/>
      <c r="E6" s="87"/>
      <c r="F6" s="87"/>
      <c r="G6" s="13"/>
      <c r="H6" s="5"/>
    </row>
    <row r="7" spans="1:8" s="1" customFormat="1" ht="17.25" customHeight="1" thickBot="1">
      <c r="A7" s="73" t="s">
        <v>32</v>
      </c>
      <c r="B7" s="74"/>
      <c r="C7" s="74"/>
      <c r="D7" s="74"/>
      <c r="E7" s="74"/>
      <c r="F7" s="74"/>
      <c r="G7" s="75"/>
      <c r="H7" s="5"/>
    </row>
    <row r="8" s="2" customFormat="1" ht="11.25" customHeight="1"/>
    <row r="9" spans="1:7" s="2" customFormat="1" ht="21" customHeight="1">
      <c r="A9" s="76" t="s">
        <v>39</v>
      </c>
      <c r="B9" s="76"/>
      <c r="C9" s="76"/>
      <c r="D9" s="76"/>
      <c r="E9" s="76"/>
      <c r="F9" s="76"/>
      <c r="G9" s="76"/>
    </row>
    <row r="10" s="1" customFormat="1" ht="12.75"/>
    <row r="11" spans="1:7" s="3" customFormat="1" ht="12" customHeight="1">
      <c r="A11" s="86" t="s">
        <v>34</v>
      </c>
      <c r="B11" s="86"/>
      <c r="C11" s="86"/>
      <c r="D11" s="86"/>
      <c r="E11" s="86"/>
      <c r="F11" s="86"/>
      <c r="G11" s="86"/>
    </row>
    <row r="12" s="2" customFormat="1" ht="9"/>
    <row r="13" spans="1:7" s="2" customFormat="1" ht="9">
      <c r="A13" s="88" t="s">
        <v>0</v>
      </c>
      <c r="B13" s="88"/>
      <c r="C13" s="84"/>
      <c r="D13" s="84"/>
      <c r="E13" s="84"/>
      <c r="F13" s="84"/>
      <c r="G13" s="84"/>
    </row>
    <row r="14" spans="1:7" s="3" customFormat="1" ht="10.5" customHeight="1">
      <c r="A14" s="89"/>
      <c r="B14" s="89"/>
      <c r="C14" s="77"/>
      <c r="D14" s="77"/>
      <c r="E14" s="77"/>
      <c r="F14" s="77"/>
      <c r="G14" s="77"/>
    </row>
    <row r="15" s="2" customFormat="1" ht="9"/>
    <row r="16" spans="1:7" s="2" customFormat="1" ht="9">
      <c r="A16" s="88" t="s">
        <v>5</v>
      </c>
      <c r="B16" s="88"/>
      <c r="C16" s="85"/>
      <c r="D16" s="84"/>
      <c r="E16" s="84"/>
      <c r="F16" s="84"/>
      <c r="G16" s="84"/>
    </row>
    <row r="17" spans="1:7" s="3" customFormat="1" ht="12">
      <c r="A17" s="89"/>
      <c r="B17" s="89"/>
      <c r="C17" s="77"/>
      <c r="D17" s="77"/>
      <c r="E17" s="77"/>
      <c r="F17" s="77"/>
      <c r="G17" s="77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90" t="s">
        <v>1</v>
      </c>
      <c r="B20" s="91"/>
      <c r="C20" s="91"/>
      <c r="D20" s="91"/>
      <c r="E20" s="91"/>
      <c r="F20" s="91"/>
      <c r="G20" s="92"/>
    </row>
    <row r="21" spans="1:7" s="2" customFormat="1" ht="9">
      <c r="A21" s="93" t="s">
        <v>2</v>
      </c>
      <c r="B21" s="94"/>
      <c r="C21" s="94"/>
      <c r="D21" s="94"/>
      <c r="E21" s="94"/>
      <c r="F21" s="94"/>
      <c r="G21" s="95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9" t="s">
        <v>3</v>
      </c>
      <c r="B24" s="70"/>
      <c r="C24" s="70"/>
      <c r="D24" s="70"/>
      <c r="E24" s="70"/>
      <c r="F24" s="70"/>
      <c r="G24" s="70"/>
    </row>
    <row r="25" s="2" customFormat="1" ht="9"/>
    <row r="26" spans="1:7" s="2" customFormat="1" ht="30" customHeight="1">
      <c r="A26" s="78" t="s">
        <v>13</v>
      </c>
      <c r="B26" s="79"/>
      <c r="C26" s="79"/>
      <c r="D26" s="79"/>
      <c r="E26" s="79"/>
      <c r="F26" s="79"/>
      <c r="G26" s="79"/>
    </row>
    <row r="27" s="2" customFormat="1" ht="9"/>
    <row r="28" spans="1:7" s="2" customFormat="1" ht="175.5" customHeight="1">
      <c r="A28" s="80"/>
      <c r="B28" s="81"/>
      <c r="C28" s="81"/>
      <c r="D28" s="81"/>
      <c r="E28" s="81"/>
      <c r="F28" s="81"/>
      <c r="G28" s="82"/>
    </row>
    <row r="29" s="2" customFormat="1" ht="9"/>
    <row r="30" spans="1:7" s="2" customFormat="1" ht="9">
      <c r="A30" s="83" t="s">
        <v>6</v>
      </c>
      <c r="B30" s="83"/>
      <c r="C30" s="83"/>
      <c r="E30" s="83" t="s">
        <v>15</v>
      </c>
      <c r="F30" s="83"/>
      <c r="G30" s="83"/>
    </row>
    <row r="31" spans="1:7" s="2" customFormat="1" ht="9">
      <c r="A31" s="83"/>
      <c r="B31" s="83"/>
      <c r="C31" s="83"/>
      <c r="E31" s="83"/>
      <c r="F31" s="83"/>
      <c r="G31" s="83"/>
    </row>
    <row r="32" spans="1:7" s="2" customFormat="1" ht="33.75" customHeight="1">
      <c r="A32" s="77"/>
      <c r="B32" s="77"/>
      <c r="C32" s="77"/>
      <c r="E32" s="77"/>
      <c r="F32" s="77"/>
      <c r="G32" s="77"/>
    </row>
    <row r="33" spans="5:7" s="2" customFormat="1" ht="33.75" customHeight="1">
      <c r="E33" s="77"/>
      <c r="F33" s="77"/>
      <c r="G33" s="77"/>
    </row>
    <row r="34" spans="5:7" s="2" customFormat="1" ht="9" customHeight="1">
      <c r="E34" s="4"/>
      <c r="F34" s="4"/>
      <c r="G34" s="4"/>
    </row>
    <row r="35" spans="1:7" s="2" customFormat="1" ht="9">
      <c r="A35" s="71" t="s">
        <v>4</v>
      </c>
      <c r="B35" s="72"/>
      <c r="C35" s="72"/>
      <c r="D35" s="72"/>
      <c r="E35" s="72"/>
      <c r="F35" s="72"/>
      <c r="G35" s="72"/>
    </row>
    <row r="36" spans="1:7" s="2" customFormat="1" ht="9">
      <c r="A36" s="72"/>
      <c r="B36" s="72"/>
      <c r="C36" s="72"/>
      <c r="D36" s="72"/>
      <c r="E36" s="72"/>
      <c r="F36" s="72"/>
      <c r="G36" s="72"/>
    </row>
    <row r="37" spans="1:7" s="2" customFormat="1" ht="12.75" customHeight="1">
      <c r="A37" s="72"/>
      <c r="B37" s="72"/>
      <c r="C37" s="72"/>
      <c r="D37" s="72"/>
      <c r="E37" s="72"/>
      <c r="F37" s="72"/>
      <c r="G37" s="72"/>
    </row>
    <row r="38" spans="1:7" s="2" customFormat="1" ht="9" hidden="1">
      <c r="A38" s="72"/>
      <c r="B38" s="72"/>
      <c r="C38" s="72"/>
      <c r="D38" s="72"/>
      <c r="E38" s="72"/>
      <c r="F38" s="72"/>
      <c r="G38" s="72"/>
    </row>
    <row r="39" s="2" customFormat="1" ht="9" customHeight="1"/>
    <row r="40" spans="1:7" s="2" customFormat="1" ht="12">
      <c r="A40" s="69" t="s">
        <v>12</v>
      </c>
      <c r="B40" s="69"/>
      <c r="C40" s="69"/>
      <c r="D40" s="69"/>
      <c r="E40" s="69"/>
      <c r="F40" s="69"/>
      <c r="G40" s="69"/>
    </row>
    <row r="41" s="2" customFormat="1" ht="9"/>
    <row r="42" s="2" customFormat="1" ht="120.75" customHeight="1"/>
  </sheetData>
  <sheetProtection password="CF73" sheet="1" objects="1" scenarios="1"/>
  <mergeCells count="27">
    <mergeCell ref="F3:F4"/>
    <mergeCell ref="G1:G2"/>
    <mergeCell ref="G3:G4"/>
    <mergeCell ref="F1:F2"/>
    <mergeCell ref="B2:E2"/>
    <mergeCell ref="B3:E3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workbookViewId="0" topLeftCell="A1">
      <selection activeCell="E8" sqref="E8"/>
    </sheetView>
  </sheetViews>
  <sheetFormatPr defaultColWidth="11.421875" defaultRowHeight="12.75"/>
  <cols>
    <col min="1" max="1" width="2.28125" style="43" customWidth="1"/>
    <col min="2" max="3" width="12.7109375" style="44" customWidth="1"/>
    <col min="4" max="4" width="25.421875" style="44" customWidth="1"/>
    <col min="5" max="7" width="6.8515625" style="44" customWidth="1"/>
    <col min="8" max="8" width="18.421875" style="44" customWidth="1"/>
    <col min="9" max="9" width="6.421875" style="44" customWidth="1"/>
    <col min="10" max="11" width="10.8515625" style="44" customWidth="1"/>
    <col min="12" max="16384" width="11.421875" style="44" customWidth="1"/>
  </cols>
  <sheetData>
    <row r="1" spans="1:9" s="17" customFormat="1" ht="27" customHeight="1">
      <c r="A1" s="125">
        <f>Vorderseite!A1</f>
        <v>90602</v>
      </c>
      <c r="B1" s="125"/>
      <c r="E1" s="46" t="s">
        <v>26</v>
      </c>
      <c r="F1" s="128">
        <f>REPT(Vorderseite!C13,1)</f>
      </c>
      <c r="G1" s="128"/>
      <c r="H1" s="128"/>
      <c r="I1" s="128"/>
    </row>
    <row r="2" s="17" customFormat="1" ht="6.75" customHeight="1"/>
    <row r="3" spans="1:9" s="18" customFormat="1" ht="13.5" customHeight="1">
      <c r="A3" s="114" t="s">
        <v>40</v>
      </c>
      <c r="B3" s="114"/>
      <c r="C3" s="114"/>
      <c r="D3" s="114"/>
      <c r="E3" s="114"/>
      <c r="F3" s="114"/>
      <c r="G3" s="114"/>
      <c r="H3" s="114"/>
      <c r="I3" s="114"/>
    </row>
    <row r="4" spans="1:9" s="18" customFormat="1" ht="13.5" customHeight="1">
      <c r="A4" s="114"/>
      <c r="B4" s="114"/>
      <c r="C4" s="114"/>
      <c r="D4" s="114"/>
      <c r="E4" s="114"/>
      <c r="F4" s="114"/>
      <c r="G4" s="114"/>
      <c r="H4" s="114"/>
      <c r="I4" s="114"/>
    </row>
    <row r="5" spans="1:5" s="17" customFormat="1" ht="7.5" customHeight="1">
      <c r="A5" s="25"/>
      <c r="E5" s="26"/>
    </row>
    <row r="6" spans="1:9" s="18" customFormat="1" ht="13.5" customHeight="1">
      <c r="A6" s="138" t="s">
        <v>50</v>
      </c>
      <c r="B6" s="138"/>
      <c r="C6" s="138"/>
      <c r="D6" s="138"/>
      <c r="E6" s="138"/>
      <c r="F6" s="138"/>
      <c r="G6" s="138"/>
      <c r="H6" s="138"/>
      <c r="I6" s="138"/>
    </row>
    <row r="7" spans="1:11" s="20" customFormat="1" ht="27" customHeight="1">
      <c r="A7" s="104" t="s">
        <v>7</v>
      </c>
      <c r="B7" s="105"/>
      <c r="C7" s="105"/>
      <c r="D7" s="106"/>
      <c r="E7" s="19" t="s">
        <v>28</v>
      </c>
      <c r="F7" s="104" t="s">
        <v>8</v>
      </c>
      <c r="G7" s="105"/>
      <c r="H7" s="105"/>
      <c r="I7" s="106"/>
      <c r="K7" s="21">
        <v>1</v>
      </c>
    </row>
    <row r="8" spans="1:11" s="20" customFormat="1" ht="19.5" customHeight="1">
      <c r="A8" s="135" t="s">
        <v>51</v>
      </c>
      <c r="B8" s="112"/>
      <c r="C8" s="112"/>
      <c r="D8" s="113"/>
      <c r="E8" s="45"/>
      <c r="F8" s="107"/>
      <c r="G8" s="108"/>
      <c r="H8" s="109"/>
      <c r="I8" s="110"/>
      <c r="K8" s="22">
        <v>1.5</v>
      </c>
    </row>
    <row r="9" spans="1:11" s="20" customFormat="1" ht="19.5" customHeight="1">
      <c r="A9" s="135" t="s">
        <v>52</v>
      </c>
      <c r="B9" s="112"/>
      <c r="C9" s="112"/>
      <c r="D9" s="113"/>
      <c r="E9" s="45"/>
      <c r="F9" s="107"/>
      <c r="G9" s="109"/>
      <c r="H9" s="109"/>
      <c r="I9" s="110"/>
      <c r="K9" s="22">
        <v>2</v>
      </c>
    </row>
    <row r="10" spans="1:11" s="20" customFormat="1" ht="19.5" customHeight="1">
      <c r="A10" s="135" t="s">
        <v>53</v>
      </c>
      <c r="B10" s="112"/>
      <c r="C10" s="112"/>
      <c r="D10" s="113"/>
      <c r="E10" s="45"/>
      <c r="F10" s="107"/>
      <c r="G10" s="109"/>
      <c r="H10" s="109"/>
      <c r="I10" s="110"/>
      <c r="K10" s="22">
        <v>2.5</v>
      </c>
    </row>
    <row r="11" spans="1:11" s="20" customFormat="1" ht="19.5" customHeight="1">
      <c r="A11" s="135" t="s">
        <v>54</v>
      </c>
      <c r="B11" s="112"/>
      <c r="C11" s="112"/>
      <c r="D11" s="113"/>
      <c r="E11" s="45"/>
      <c r="F11" s="107"/>
      <c r="G11" s="109"/>
      <c r="H11" s="109"/>
      <c r="I11" s="111"/>
      <c r="K11" s="22">
        <v>3</v>
      </c>
    </row>
    <row r="12" spans="1:11" s="17" customFormat="1" ht="27" customHeight="1">
      <c r="A12" s="62"/>
      <c r="B12" s="24"/>
      <c r="C12" s="24"/>
      <c r="D12" s="24"/>
      <c r="E12" s="57">
        <f>SUM(E8:E11)</f>
        <v>0</v>
      </c>
      <c r="F12" s="131" t="s">
        <v>41</v>
      </c>
      <c r="G12" s="132"/>
      <c r="H12" s="132"/>
      <c r="I12" s="52">
        <f>ROUND((SUM(E12/4))/0.5,0)*0.5</f>
        <v>0</v>
      </c>
      <c r="K12" s="21">
        <v>3.5</v>
      </c>
    </row>
    <row r="13" spans="1:11" s="17" customFormat="1" ht="7.5" customHeight="1">
      <c r="A13" s="61"/>
      <c r="B13" s="26"/>
      <c r="C13" s="26"/>
      <c r="D13" s="26"/>
      <c r="E13" s="26"/>
      <c r="F13" s="26"/>
      <c r="G13" s="26"/>
      <c r="H13" s="26"/>
      <c r="I13" s="63"/>
      <c r="K13" s="22">
        <v>4</v>
      </c>
    </row>
    <row r="14" spans="1:11" s="18" customFormat="1" ht="13.5" customHeight="1">
      <c r="A14" s="140" t="s">
        <v>55</v>
      </c>
      <c r="B14" s="138"/>
      <c r="C14" s="138"/>
      <c r="D14" s="138"/>
      <c r="E14" s="138"/>
      <c r="F14" s="138"/>
      <c r="G14" s="138"/>
      <c r="H14" s="138"/>
      <c r="I14" s="141"/>
      <c r="K14" s="22">
        <v>4.5</v>
      </c>
    </row>
    <row r="15" spans="1:11" s="20" customFormat="1" ht="27" customHeight="1">
      <c r="A15" s="104"/>
      <c r="B15" s="105"/>
      <c r="C15" s="105"/>
      <c r="D15" s="106"/>
      <c r="E15" s="58" t="s">
        <v>28</v>
      </c>
      <c r="F15" s="58" t="s">
        <v>48</v>
      </c>
      <c r="G15" s="56" t="s">
        <v>29</v>
      </c>
      <c r="H15" s="139" t="s">
        <v>8</v>
      </c>
      <c r="I15" s="106"/>
      <c r="K15" s="21">
        <v>5</v>
      </c>
    </row>
    <row r="16" spans="1:11" s="20" customFormat="1" ht="27" customHeight="1">
      <c r="A16" s="135" t="s">
        <v>56</v>
      </c>
      <c r="B16" s="112"/>
      <c r="C16" s="112"/>
      <c r="D16" s="113"/>
      <c r="E16" s="45"/>
      <c r="F16" s="60">
        <v>0.3</v>
      </c>
      <c r="G16" s="59">
        <f>E16*F16*100</f>
        <v>0</v>
      </c>
      <c r="H16" s="142"/>
      <c r="I16" s="143"/>
      <c r="K16" s="22">
        <v>5.5</v>
      </c>
    </row>
    <row r="17" spans="1:11" s="20" customFormat="1" ht="19.5" customHeight="1" thickBot="1">
      <c r="A17" s="135" t="s">
        <v>46</v>
      </c>
      <c r="B17" s="112"/>
      <c r="C17" s="112"/>
      <c r="D17" s="113"/>
      <c r="E17" s="57">
        <f>I12</f>
        <v>0</v>
      </c>
      <c r="F17" s="60">
        <v>0.7</v>
      </c>
      <c r="G17" s="59">
        <f>E17*F17*100</f>
        <v>0</v>
      </c>
      <c r="H17" s="142"/>
      <c r="I17" s="144"/>
      <c r="K17" s="22">
        <v>6</v>
      </c>
    </row>
    <row r="18" spans="1:11" s="17" customFormat="1" ht="27" customHeight="1" thickBot="1" thickTop="1">
      <c r="A18" s="23"/>
      <c r="B18" s="24"/>
      <c r="C18" s="24"/>
      <c r="D18" s="24"/>
      <c r="G18" s="65">
        <f>SUM(G16:G17)</f>
        <v>0</v>
      </c>
      <c r="H18" s="50" t="s">
        <v>42</v>
      </c>
      <c r="I18" s="51">
        <f>SUM(G18/100)</f>
        <v>0</v>
      </c>
      <c r="K18" s="20"/>
    </row>
    <row r="19" spans="1:5" s="17" customFormat="1" ht="7.5" customHeight="1" thickTop="1">
      <c r="A19" s="25"/>
      <c r="E19" s="26"/>
    </row>
    <row r="20" spans="1:9" s="18" customFormat="1" ht="13.5" customHeight="1">
      <c r="A20" s="103" t="s">
        <v>43</v>
      </c>
      <c r="B20" s="103"/>
      <c r="C20" s="103"/>
      <c r="D20" s="103"/>
      <c r="E20" s="103"/>
      <c r="F20" s="103"/>
      <c r="G20" s="103"/>
      <c r="H20" s="103"/>
      <c r="I20" s="103"/>
    </row>
    <row r="21" spans="1:9" s="18" customFormat="1" ht="13.5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11" s="20" customFormat="1" ht="27" customHeight="1">
      <c r="A22" s="104" t="s">
        <v>44</v>
      </c>
      <c r="B22" s="105"/>
      <c r="C22" s="105"/>
      <c r="D22" s="106"/>
      <c r="E22" s="19" t="s">
        <v>28</v>
      </c>
      <c r="F22" s="104" t="s">
        <v>8</v>
      </c>
      <c r="G22" s="105"/>
      <c r="H22" s="105"/>
      <c r="I22" s="106"/>
      <c r="K22" s="21"/>
    </row>
    <row r="23" spans="1:11" s="20" customFormat="1" ht="19.5" customHeight="1">
      <c r="A23" s="64" t="s">
        <v>20</v>
      </c>
      <c r="B23" s="112" t="s">
        <v>57</v>
      </c>
      <c r="C23" s="112"/>
      <c r="D23" s="113"/>
      <c r="E23" s="45"/>
      <c r="F23" s="107"/>
      <c r="G23" s="108"/>
      <c r="H23" s="109"/>
      <c r="I23" s="110"/>
      <c r="K23" s="22"/>
    </row>
    <row r="24" spans="1:11" s="20" customFormat="1" ht="19.5" customHeight="1" thickBot="1">
      <c r="A24" s="64" t="s">
        <v>22</v>
      </c>
      <c r="B24" s="112" t="s">
        <v>58</v>
      </c>
      <c r="C24" s="112"/>
      <c r="D24" s="113"/>
      <c r="E24" s="45"/>
      <c r="F24" s="107"/>
      <c r="G24" s="109"/>
      <c r="H24" s="109"/>
      <c r="I24" s="111"/>
      <c r="K24" s="22"/>
    </row>
    <row r="25" spans="1:11" s="17" customFormat="1" ht="27" customHeight="1" thickBot="1" thickTop="1">
      <c r="A25" s="23"/>
      <c r="B25" s="24"/>
      <c r="C25" s="24"/>
      <c r="D25" s="24"/>
      <c r="E25" s="57">
        <f>SUM(E21:E24)</f>
        <v>0</v>
      </c>
      <c r="F25" s="131" t="s">
        <v>45</v>
      </c>
      <c r="G25" s="132"/>
      <c r="H25" s="132"/>
      <c r="I25" s="51">
        <f>E25/2</f>
        <v>0</v>
      </c>
      <c r="K25" s="21"/>
    </row>
    <row r="26" spans="1:9" s="18" customFormat="1" ht="7.5" customHeight="1" thickTop="1">
      <c r="A26" s="55"/>
      <c r="B26" s="55"/>
      <c r="C26" s="55"/>
      <c r="D26" s="55"/>
      <c r="E26" s="55"/>
      <c r="F26" s="55"/>
      <c r="G26" s="55"/>
      <c r="H26" s="55"/>
      <c r="I26" s="55"/>
    </row>
    <row r="27" spans="1:9" s="18" customFormat="1" ht="27" customHeight="1">
      <c r="A27" s="124" t="s">
        <v>19</v>
      </c>
      <c r="B27" s="124"/>
      <c r="C27" s="124"/>
      <c r="D27" s="124"/>
      <c r="E27" s="124"/>
      <c r="F27" s="124"/>
      <c r="G27" s="124"/>
      <c r="H27" s="124"/>
      <c r="I27" s="27"/>
    </row>
    <row r="28" spans="1:9" s="17" customFormat="1" ht="27" customHeight="1">
      <c r="A28" s="121" t="s">
        <v>25</v>
      </c>
      <c r="B28" s="122"/>
      <c r="C28" s="122"/>
      <c r="D28" s="123"/>
      <c r="E28" s="28" t="s">
        <v>27</v>
      </c>
      <c r="F28" s="28" t="s">
        <v>49</v>
      </c>
      <c r="G28" s="28" t="s">
        <v>29</v>
      </c>
      <c r="H28" s="129" t="s">
        <v>8</v>
      </c>
      <c r="I28" s="130"/>
    </row>
    <row r="29" spans="1:9" s="20" customFormat="1" ht="30" customHeight="1">
      <c r="A29" s="29" t="s">
        <v>20</v>
      </c>
      <c r="B29" s="120" t="s">
        <v>21</v>
      </c>
      <c r="C29" s="120"/>
      <c r="D29" s="120"/>
      <c r="E29" s="53">
        <f>I18</f>
        <v>0</v>
      </c>
      <c r="F29" s="66">
        <v>0.5</v>
      </c>
      <c r="G29" s="67">
        <f>(E29*F29)*100</f>
        <v>0</v>
      </c>
      <c r="H29" s="115"/>
      <c r="I29" s="116"/>
    </row>
    <row r="30" spans="1:9" s="20" customFormat="1" ht="30" customHeight="1">
      <c r="A30" s="29" t="s">
        <v>22</v>
      </c>
      <c r="B30" s="126" t="s">
        <v>59</v>
      </c>
      <c r="C30" s="127"/>
      <c r="D30" s="137"/>
      <c r="E30" s="54"/>
      <c r="F30" s="66">
        <v>0.15</v>
      </c>
      <c r="G30" s="67">
        <f>(E30*F30)*100</f>
        <v>0</v>
      </c>
      <c r="H30" s="115"/>
      <c r="I30" s="116"/>
    </row>
    <row r="31" spans="1:9" s="20" customFormat="1" ht="30" customHeight="1">
      <c r="A31" s="29" t="s">
        <v>33</v>
      </c>
      <c r="B31" s="126" t="s">
        <v>35</v>
      </c>
      <c r="C31" s="127"/>
      <c r="D31" s="127"/>
      <c r="E31" s="54"/>
      <c r="F31" s="66">
        <v>0.2</v>
      </c>
      <c r="G31" s="67">
        <f>(E31*F31)*100</f>
        <v>0</v>
      </c>
      <c r="H31" s="115"/>
      <c r="I31" s="116"/>
    </row>
    <row r="32" spans="1:9" s="20" customFormat="1" ht="30" customHeight="1" thickBot="1">
      <c r="A32" s="29" t="s">
        <v>23</v>
      </c>
      <c r="B32" s="120" t="s">
        <v>60</v>
      </c>
      <c r="C32" s="120"/>
      <c r="D32" s="120"/>
      <c r="E32" s="15">
        <f>I25</f>
        <v>0</v>
      </c>
      <c r="F32" s="66">
        <v>0.15</v>
      </c>
      <c r="G32" s="67">
        <f>(E32*F32)*100</f>
        <v>0</v>
      </c>
      <c r="H32" s="115"/>
      <c r="I32" s="116"/>
    </row>
    <row r="33" spans="1:9" s="17" customFormat="1" ht="27" customHeight="1" thickBot="1" thickTop="1">
      <c r="A33" s="30"/>
      <c r="B33" s="31"/>
      <c r="C33" s="31"/>
      <c r="D33" s="32"/>
      <c r="E33" s="16"/>
      <c r="F33" s="33" t="s">
        <v>24</v>
      </c>
      <c r="G33" s="68">
        <f>SUM(G29:G32)</f>
        <v>0</v>
      </c>
      <c r="H33" s="34" t="s">
        <v>31</v>
      </c>
      <c r="I33" s="35">
        <f>G33/100</f>
        <v>0</v>
      </c>
    </row>
    <row r="34" spans="1:8" s="17" customFormat="1" ht="7.5" customHeight="1" thickTop="1">
      <c r="A34" s="25"/>
      <c r="E34" s="36"/>
      <c r="F34" s="37"/>
      <c r="G34" s="37"/>
      <c r="H34" s="36"/>
    </row>
    <row r="35" spans="1:8" s="17" customFormat="1" ht="9.75" customHeight="1">
      <c r="A35" s="25" t="s">
        <v>14</v>
      </c>
      <c r="E35" s="36"/>
      <c r="F35" s="37"/>
      <c r="G35" s="37"/>
      <c r="H35" s="36"/>
    </row>
    <row r="36" spans="1:20" s="17" customFormat="1" ht="9.75" customHeight="1">
      <c r="A36" s="38" t="s">
        <v>30</v>
      </c>
      <c r="B36" s="39"/>
      <c r="C36" s="39"/>
      <c r="D36" s="39"/>
      <c r="E36" s="39"/>
      <c r="F36" s="39"/>
      <c r="G36" s="40"/>
      <c r="H36" s="40"/>
      <c r="I36" s="41"/>
      <c r="J36" s="41"/>
      <c r="K36" s="40"/>
      <c r="S36" s="42"/>
      <c r="T36" s="42"/>
    </row>
    <row r="37" spans="1:5" s="17" customFormat="1" ht="9">
      <c r="A37" s="25"/>
      <c r="E37" s="26"/>
    </row>
    <row r="38" spans="1:9" s="17" customFormat="1" ht="36.75" customHeight="1">
      <c r="A38" s="134" t="s">
        <v>47</v>
      </c>
      <c r="B38" s="134"/>
      <c r="C38" s="134"/>
      <c r="D38" s="134"/>
      <c r="E38" s="134"/>
      <c r="F38" s="134"/>
      <c r="G38" s="134"/>
      <c r="H38" s="134"/>
      <c r="I38" s="134"/>
    </row>
    <row r="39" spans="1:5" s="17" customFormat="1" ht="9">
      <c r="A39" s="25"/>
      <c r="E39" s="26"/>
    </row>
    <row r="40" spans="1:8" s="18" customFormat="1" ht="12" customHeight="1">
      <c r="A40" s="119" t="s">
        <v>10</v>
      </c>
      <c r="B40" s="119"/>
      <c r="C40" s="119"/>
      <c r="D40" s="119"/>
      <c r="E40" s="119"/>
      <c r="F40" s="119"/>
      <c r="G40" s="119"/>
      <c r="H40" s="119"/>
    </row>
    <row r="41" spans="1:5" s="17" customFormat="1" ht="5.25" customHeight="1">
      <c r="A41" s="25"/>
      <c r="E41" s="26"/>
    </row>
    <row r="42" spans="1:8" s="17" customFormat="1" ht="9" customHeight="1">
      <c r="A42" s="117" t="s">
        <v>11</v>
      </c>
      <c r="B42" s="117"/>
      <c r="C42" s="117"/>
      <c r="D42" s="117"/>
      <c r="F42" s="118" t="s">
        <v>9</v>
      </c>
      <c r="G42" s="118"/>
      <c r="H42" s="118"/>
    </row>
    <row r="43" spans="1:8" s="17" customFormat="1" ht="9">
      <c r="A43" s="117"/>
      <c r="B43" s="117"/>
      <c r="C43" s="117"/>
      <c r="D43" s="117"/>
      <c r="F43" s="118"/>
      <c r="G43" s="118"/>
      <c r="H43" s="118"/>
    </row>
    <row r="44" spans="1:9" s="17" customFormat="1" ht="33.75" customHeight="1">
      <c r="A44" s="133"/>
      <c r="B44" s="133"/>
      <c r="C44" s="133"/>
      <c r="D44" s="133"/>
      <c r="F44" s="136"/>
      <c r="G44" s="136"/>
      <c r="H44" s="136"/>
      <c r="I44" s="136"/>
    </row>
    <row r="45" s="17" customFormat="1" ht="9">
      <c r="A45" s="25"/>
    </row>
    <row r="46" s="17" customFormat="1" ht="9">
      <c r="A46" s="25"/>
    </row>
    <row r="47" s="17" customFormat="1" ht="9">
      <c r="A47" s="25"/>
    </row>
    <row r="48" s="17" customFormat="1" ht="9">
      <c r="A48" s="25"/>
    </row>
    <row r="49" s="17" customFormat="1" ht="9">
      <c r="A49" s="25"/>
    </row>
    <row r="50" s="17" customFormat="1" ht="9">
      <c r="A50" s="25"/>
    </row>
    <row r="51" s="17" customFormat="1" ht="9">
      <c r="A51" s="25"/>
    </row>
    <row r="52" s="17" customFormat="1" ht="9">
      <c r="A52" s="25"/>
    </row>
    <row r="53" s="17" customFormat="1" ht="9">
      <c r="A53" s="25"/>
    </row>
    <row r="54" s="17" customFormat="1" ht="9">
      <c r="A54" s="25"/>
    </row>
    <row r="55" s="17" customFormat="1" ht="9">
      <c r="A55" s="25"/>
    </row>
    <row r="56" s="17" customFormat="1" ht="9">
      <c r="A56" s="25"/>
    </row>
    <row r="57" s="17" customFormat="1" ht="9">
      <c r="A57" s="25"/>
    </row>
    <row r="58" s="17" customFormat="1" ht="9">
      <c r="A58" s="25"/>
    </row>
    <row r="59" s="17" customFormat="1" ht="9">
      <c r="A59" s="25"/>
    </row>
    <row r="60" s="17" customFormat="1" ht="9">
      <c r="A60" s="25"/>
    </row>
    <row r="61" s="17" customFormat="1" ht="9">
      <c r="A61" s="25"/>
    </row>
    <row r="62" s="17" customFormat="1" ht="9">
      <c r="A62" s="25"/>
    </row>
    <row r="63" s="17" customFormat="1" ht="9">
      <c r="A63" s="25"/>
    </row>
    <row r="64" s="17" customFormat="1" ht="9">
      <c r="A64" s="25"/>
    </row>
    <row r="65" s="17" customFormat="1" ht="9">
      <c r="A65" s="25"/>
    </row>
    <row r="66" s="17" customFormat="1" ht="9">
      <c r="A66" s="25"/>
    </row>
    <row r="67" s="17" customFormat="1" ht="9">
      <c r="A67" s="25"/>
    </row>
    <row r="68" s="17" customFormat="1" ht="9">
      <c r="A68" s="25"/>
    </row>
    <row r="69" s="17" customFormat="1" ht="9">
      <c r="A69" s="25"/>
    </row>
    <row r="70" s="17" customFormat="1" ht="9">
      <c r="A70" s="25"/>
    </row>
    <row r="71" s="17" customFormat="1" ht="9">
      <c r="A71" s="25"/>
    </row>
    <row r="72" s="17" customFormat="1" ht="9">
      <c r="A72" s="25"/>
    </row>
    <row r="73" s="17" customFormat="1" ht="9">
      <c r="A73" s="25"/>
    </row>
    <row r="74" s="17" customFormat="1" ht="9"/>
    <row r="75" s="17" customFormat="1" ht="9"/>
    <row r="76" s="17" customFormat="1" ht="9"/>
    <row r="77" s="17" customFormat="1" ht="9"/>
    <row r="78" s="17" customFormat="1" ht="9"/>
    <row r="79" s="17" customFormat="1" ht="9"/>
    <row r="80" s="17" customFormat="1" ht="9"/>
    <row r="81" s="17" customFormat="1" ht="9"/>
    <row r="82" s="17" customFormat="1" ht="9"/>
    <row r="83" s="17" customFormat="1" ht="9"/>
    <row r="84" s="17" customFormat="1" ht="9"/>
    <row r="85" s="17" customFormat="1" ht="9"/>
    <row r="86" s="17" customFormat="1" ht="9"/>
    <row r="87" s="17" customFormat="1" ht="9"/>
    <row r="88" s="17" customFormat="1" ht="9"/>
    <row r="89" s="17" customFormat="1" ht="9"/>
    <row r="90" s="17" customFormat="1" ht="9"/>
    <row r="91" s="17" customFormat="1" ht="9"/>
    <row r="92" s="17" customFormat="1" ht="9"/>
    <row r="93" s="17" customFormat="1" ht="9"/>
    <row r="94" s="17" customFormat="1" ht="9"/>
    <row r="95" s="17" customFormat="1" ht="9"/>
    <row r="96" s="17" customFormat="1" ht="9"/>
    <row r="97" s="17" customFormat="1" ht="9"/>
    <row r="98" s="17" customFormat="1" ht="9"/>
    <row r="99" s="17" customFormat="1" ht="9"/>
    <row r="100" s="17" customFormat="1" ht="9"/>
    <row r="101" s="17" customFormat="1" ht="9"/>
    <row r="102" s="17" customFormat="1" ht="9"/>
    <row r="103" s="17" customFormat="1" ht="9"/>
    <row r="104" s="17" customFormat="1" ht="9"/>
    <row r="105" s="17" customFormat="1" ht="9"/>
    <row r="106" s="17" customFormat="1" ht="9"/>
    <row r="107" s="17" customFormat="1" ht="9"/>
    <row r="108" s="17" customFormat="1" ht="9"/>
    <row r="109" s="17" customFormat="1" ht="9"/>
    <row r="110" s="17" customFormat="1" ht="9"/>
    <row r="111" s="17" customFormat="1" ht="9"/>
    <row r="112" s="17" customFormat="1" ht="9"/>
    <row r="113" s="17" customFormat="1" ht="9"/>
    <row r="114" s="17" customFormat="1" ht="9"/>
    <row r="115" s="17" customFormat="1" ht="9"/>
    <row r="116" s="17" customFormat="1" ht="9"/>
    <row r="117" s="17" customFormat="1" ht="9"/>
    <row r="118" s="17" customFormat="1" ht="9"/>
    <row r="119" s="17" customFormat="1" ht="9"/>
    <row r="120" s="17" customFormat="1" ht="9"/>
    <row r="121" s="17" customFormat="1" ht="9"/>
    <row r="122" s="17" customFormat="1" ht="9"/>
    <row r="123" s="17" customFormat="1" ht="9"/>
    <row r="124" s="17" customFormat="1" ht="9"/>
    <row r="125" s="17" customFormat="1" ht="9"/>
    <row r="126" s="17" customFormat="1" ht="9"/>
    <row r="127" s="17" customFormat="1" ht="9"/>
    <row r="128" s="17" customFormat="1" ht="9"/>
    <row r="129" s="17" customFormat="1" ht="9"/>
    <row r="130" s="17" customFormat="1" ht="9"/>
    <row r="131" s="17" customFormat="1" ht="9"/>
    <row r="132" s="17" customFormat="1" ht="9"/>
    <row r="133" s="17" customFormat="1" ht="9"/>
    <row r="134" s="17" customFormat="1" ht="9"/>
    <row r="135" s="17" customFormat="1" ht="9"/>
    <row r="136" s="17" customFormat="1" ht="9"/>
    <row r="137" s="17" customFormat="1" ht="9"/>
    <row r="138" s="17" customFormat="1" ht="9"/>
    <row r="139" s="17" customFormat="1" ht="9"/>
    <row r="140" s="17" customFormat="1" ht="9"/>
    <row r="141" s="17" customFormat="1" ht="9"/>
    <row r="142" s="17" customFormat="1" ht="9"/>
    <row r="143" s="17" customFormat="1" ht="9"/>
    <row r="144" s="17" customFormat="1" ht="9"/>
    <row r="145" s="17" customFormat="1" ht="9"/>
    <row r="146" s="17" customFormat="1" ht="9"/>
    <row r="147" s="17" customFormat="1" ht="9"/>
    <row r="148" s="17" customFormat="1" ht="9"/>
    <row r="149" s="17" customFormat="1" ht="9"/>
    <row r="150" s="17" customFormat="1" ht="9"/>
    <row r="151" s="17" customFormat="1" ht="9"/>
    <row r="152" s="17" customFormat="1" ht="9"/>
    <row r="153" s="17" customFormat="1" ht="9"/>
    <row r="154" s="17" customFormat="1" ht="9"/>
    <row r="155" s="17" customFormat="1" ht="9"/>
    <row r="156" s="17" customFormat="1" ht="9"/>
    <row r="157" s="17" customFormat="1" ht="9"/>
    <row r="158" s="17" customFormat="1" ht="9"/>
    <row r="159" s="17" customFormat="1" ht="9"/>
    <row r="160" s="17" customFormat="1" ht="9"/>
    <row r="161" s="17" customFormat="1" ht="9"/>
    <row r="162" s="17" customFormat="1" ht="9"/>
    <row r="163" s="17" customFormat="1" ht="9"/>
    <row r="164" s="17" customFormat="1" ht="9"/>
    <row r="165" s="17" customFormat="1" ht="9"/>
    <row r="166" s="17" customFormat="1" ht="9"/>
    <row r="167" s="17" customFormat="1" ht="9"/>
    <row r="168" s="17" customFormat="1" ht="9"/>
    <row r="169" s="17" customFormat="1" ht="9"/>
    <row r="170" s="17" customFormat="1" ht="9"/>
    <row r="171" s="17" customFormat="1" ht="9"/>
    <row r="172" s="17" customFormat="1" ht="9"/>
    <row r="173" s="17" customFormat="1" ht="9"/>
    <row r="174" s="17" customFormat="1" ht="9"/>
    <row r="175" s="17" customFormat="1" ht="9"/>
    <row r="176" s="17" customFormat="1" ht="9"/>
    <row r="177" s="17" customFormat="1" ht="9"/>
    <row r="178" s="17" customFormat="1" ht="9"/>
    <row r="179" s="17" customFormat="1" ht="9"/>
    <row r="180" s="17" customFormat="1" ht="9"/>
    <row r="181" s="17" customFormat="1" ht="9"/>
    <row r="182" s="17" customFormat="1" ht="9"/>
    <row r="183" s="17" customFormat="1" ht="9"/>
    <row r="184" s="17" customFormat="1" ht="9"/>
    <row r="185" s="17" customFormat="1" ht="9"/>
  </sheetData>
  <sheetProtection password="CF73" sheet="1"/>
  <mergeCells count="47">
    <mergeCell ref="A17:D17"/>
    <mergeCell ref="A16:D16"/>
    <mergeCell ref="H16:I16"/>
    <mergeCell ref="H17:I17"/>
    <mergeCell ref="A6:I6"/>
    <mergeCell ref="A7:D7"/>
    <mergeCell ref="A8:D8"/>
    <mergeCell ref="H15:I15"/>
    <mergeCell ref="A14:I14"/>
    <mergeCell ref="A15:D15"/>
    <mergeCell ref="A44:D44"/>
    <mergeCell ref="A38:I38"/>
    <mergeCell ref="F7:I7"/>
    <mergeCell ref="F8:I8"/>
    <mergeCell ref="A9:D9"/>
    <mergeCell ref="F9:I9"/>
    <mergeCell ref="F44:I44"/>
    <mergeCell ref="B30:D30"/>
    <mergeCell ref="A10:D10"/>
    <mergeCell ref="F10:I10"/>
    <mergeCell ref="A1:B1"/>
    <mergeCell ref="H30:I30"/>
    <mergeCell ref="H31:I31"/>
    <mergeCell ref="B31:D31"/>
    <mergeCell ref="B29:D29"/>
    <mergeCell ref="F1:I1"/>
    <mergeCell ref="H28:I28"/>
    <mergeCell ref="H29:I29"/>
    <mergeCell ref="F25:H25"/>
    <mergeCell ref="A11:D11"/>
    <mergeCell ref="A3:I4"/>
    <mergeCell ref="H32:I32"/>
    <mergeCell ref="A42:D43"/>
    <mergeCell ref="F42:H43"/>
    <mergeCell ref="A40:H40"/>
    <mergeCell ref="B32:D32"/>
    <mergeCell ref="A28:D28"/>
    <mergeCell ref="A27:H27"/>
    <mergeCell ref="F11:I11"/>
    <mergeCell ref="F12:H12"/>
    <mergeCell ref="A20:I21"/>
    <mergeCell ref="A22:D22"/>
    <mergeCell ref="F22:I22"/>
    <mergeCell ref="F23:I23"/>
    <mergeCell ref="F24:I24"/>
    <mergeCell ref="B24:D24"/>
    <mergeCell ref="B23:D23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8:E11 E16:E17 E23:E24 E30">
      <formula1>$K$7:$K$17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  <ignoredErrors>
    <ignoredError sqref="E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2014-07-29T11:59:36Z</cp:lastPrinted>
  <dcterms:created xsi:type="dcterms:W3CDTF">2006-01-30T14:36:36Z</dcterms:created>
  <dcterms:modified xsi:type="dcterms:W3CDTF">2014-07-31T14:31:39Z</dcterms:modified>
  <cp:category/>
  <cp:version/>
  <cp:contentType/>
  <cp:contentStatus/>
</cp:coreProperties>
</file>