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<sst xmlns="http://schemas.openxmlformats.org/spreadsheetml/2006/main" count="79" uniqueCount="65">
  <si>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</si>
  <si>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</si>
  <si>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</si>
  <si>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</si>
  <si>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</si>
  <si>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</si>
  <si>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</si>
  <si>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</si>
  <si>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</si>
  <si>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</si>
  <si>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</si>
  <si>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</si>
  <si>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</si>
  <si>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</si>
  <si>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</si>
  <si>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</si>
  <si>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</si>
  <si>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</si>
  <si>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</si>
  <si>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</si>
  <si>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</si>
  <si>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</si>
  <si>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</si>
  <si>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</si>
  <si>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</si>
  <si>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</si>
  <si>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</si>
  <si>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</si>
  <si>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</si>
  <si>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</si>
  <si>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</si>
  <si>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</si>
  <si>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</si>
  <si>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</si>
  <si>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</si>
  <si>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</si>
  <si>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</si>
  <si>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</si>
  <si>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: 3 = Note des Qualifikationsbereichs* /
         Note de domaine de qualification* /
         Nota di settore di qualificazione*</t>
  </si>
  <si>
    <t>Uhrenarbeiterin EBA / Uhrenarbeiter EBA</t>
  </si>
  <si>
    <t>Opératrice en horlogerie AFP / Opérateur en horlogerie AFP</t>
  </si>
  <si>
    <t>Operatrice in orologeria CFP / Operatore in orologeria CFP</t>
  </si>
  <si>
    <t>Gemäss der Verordnung über die berufliche Grundbildung vom 18.12.2009 / Ordonnances sur la formation professionnelle initiale 18.12.2009 / 
Ordinanze sulla formazione professionale di base 18.12.2009</t>
  </si>
  <si>
    <t xml:space="preserve">: 10 = Gesamtnote* /
          Note globale* /
          Nota globale*
</t>
  </si>
  <si>
    <r>
      <t xml:space="preserve">Qualifikationsbereich als vorgegebene praktische Arbeiten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</si>
  <si>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</si>
  <si>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</si>
  <si>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</si>
  <si>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</si>
  <si>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</si>
  <si>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Arbeiten an mechanischen Uhrwerken / 
Travaux sur mouvements mécaniques /
Lavori su movimenti meccanici
</t>
  </si>
  <si>
    <t xml:space="preserve">Arbeiten an elektronischen Uhrwerken /
Travaux sur mouvements électroniques /
Lavori su movimenti elettronici
</t>
  </si>
  <si>
    <t>Einsetzen von Zifferblättern und Zeigern sowie Einschalen des Uhrwerks / Pose de cadrans et d’aiguilles et emboîtage / Posa di quadranti e di lancette e incassatura</t>
  </si>
  <si>
    <t xml:space="preserve">Uhrenkunde (mündlich) /
Théorie d’horlogerie (oral)/
Teoria di orologiera (orale)
</t>
  </si>
  <si>
    <t>Materialien und Werkzeuge (mündlich) /
Matériaux et outillages (oral) /
Materiali e utensili (orale)</t>
  </si>
  <si>
    <t>Fachzeichnen und Grundrechnen (schriftlich) /
Dessin professionnel et calcul de base (écrit) /
Disegno professionale et calcolo di base (scritto)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</si>
  <si>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</si>
  <si>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</si>
  <si>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</si>
  <si>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Erfahrungsnote / Note d'expérience / Voto di esperienza</t>
  </si>
  <si>
    <t>Berufskundlicher Unterricht / 
enseignement des connaissances professionnelles / 
dell’insegnamento delle conoscenze professionali</t>
  </si>
  <si>
    <t>Überbetriebliche Kurse / 
Cours interentreprises / 
Corso interaziendali</t>
  </si>
  <si>
    <t>Erfahrungsnote / 
Note d'expérience / 
Voto di esperienza</t>
  </si>
  <si>
    <t xml:space="preserve">                   : 2 =  Erfahrungsnote* / 
                            Note d’expérience* / 
                            Voto di esperienza*</t>
  </si>
  <si>
    <t xml:space="preserve">  : 10 =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</si>
</sst>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49206</v>
      </c>
      <c r="B1" s="81" t="s">
        <v>39</v>
      </c>
      <c r="C1" s="81"/>
      <c r="D1" s="81"/>
      <c r="E1" s="82"/>
      <c r="F1" s="80" t="s">
        <v>30</v>
      </c>
      <c r="G1" s="25"/>
    </row>
    <row r="2" spans="2:7" s="3" customFormat="1" ht="14.25" customHeight="1">
      <c r="B2" s="81" t="s">
        <v>40</v>
      </c>
      <c r="C2" s="81"/>
      <c r="D2" s="81"/>
      <c r="E2" s="82"/>
      <c r="F2" s="80"/>
      <c r="G2" s="11"/>
    </row>
    <row r="3" spans="2:7" s="3" customFormat="1" ht="14.25" customHeight="1">
      <c r="B3" s="81" t="s">
        <v>41</v>
      </c>
      <c r="C3" s="81"/>
      <c r="D3" s="81"/>
      <c r="E3" s="82"/>
      <c r="F3" s="83" t="s">
        <v>31</v>
      </c>
      <c r="G3" s="22"/>
    </row>
    <row r="4" s="3" customFormat="1" ht="21" customHeight="1" thickBot="1">
      <c r="F4" s="84"/>
    </row>
    <row r="5" spans="1:8" s="2" customFormat="1" ht="17.25" customHeight="1">
      <c r="A5" s="19"/>
      <c r="B5" s="53" t="s">
        <v>15</v>
      </c>
      <c r="C5" s="53"/>
      <c r="D5" s="53"/>
      <c r="E5" s="53"/>
      <c r="F5" s="53"/>
      <c r="G5" s="20"/>
      <c r="H5" s="12"/>
    </row>
    <row r="6" spans="1:8" s="2" customFormat="1" ht="17.25" customHeight="1" thickBot="1">
      <c r="A6" s="54" t="s">
        <v>29</v>
      </c>
      <c r="B6" s="55"/>
      <c r="C6" s="55"/>
      <c r="D6" s="55"/>
      <c r="E6" s="55"/>
      <c r="F6" s="55"/>
      <c r="G6" s="56"/>
      <c r="H6" s="12"/>
    </row>
    <row r="7" s="3" customFormat="1" ht="11.25" customHeight="1"/>
    <row r="8" spans="1:7" s="3" customFormat="1" ht="21" customHeight="1">
      <c r="A8" s="57" t="s">
        <v>42</v>
      </c>
      <c r="B8" s="57"/>
      <c r="C8" s="57"/>
      <c r="D8" s="57"/>
      <c r="E8" s="57"/>
      <c r="F8" s="57"/>
      <c r="G8" s="57"/>
    </row>
    <row r="9" s="2" customFormat="1" ht="12.75"/>
    <row r="10" spans="1:7" s="5" customFormat="1" ht="12" customHeight="1">
      <c r="A10" s="52" t="s">
        <v>32</v>
      </c>
      <c r="B10" s="52"/>
      <c r="C10" s="52"/>
      <c r="D10" s="52"/>
      <c r="E10" s="52"/>
      <c r="F10" s="52"/>
      <c r="G10" s="52"/>
    </row>
    <row r="11" s="3" customFormat="1" ht="9"/>
    <row r="12" spans="1:7" s="3" customFormat="1" ht="9">
      <c r="A12" s="58" t="s">
        <v>0</v>
      </c>
      <c r="B12" s="58"/>
      <c r="C12" s="78"/>
      <c r="D12" s="78"/>
      <c r="E12" s="78"/>
      <c r="F12" s="78"/>
      <c r="G12" s="78"/>
    </row>
    <row r="13" spans="1:7" s="5" customFormat="1" ht="10.5" customHeight="1">
      <c r="A13" s="59"/>
      <c r="B13" s="59"/>
      <c r="C13" s="63"/>
      <c r="D13" s="63"/>
      <c r="E13" s="63"/>
      <c r="F13" s="63"/>
      <c r="G13" s="63"/>
    </row>
    <row r="14" s="3" customFormat="1" ht="9"/>
    <row r="15" spans="1:7" s="3" customFormat="1" ht="9">
      <c r="A15" s="58" t="s">
        <v>3</v>
      </c>
      <c r="B15" s="58"/>
      <c r="C15" s="79"/>
      <c r="D15" s="78"/>
      <c r="E15" s="78"/>
      <c r="F15" s="78"/>
      <c r="G15" s="78"/>
    </row>
    <row r="16" spans="1:7" s="5" customFormat="1" ht="12">
      <c r="A16" s="59"/>
      <c r="B16" s="59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34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2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4</v>
      </c>
      <c r="B29" s="77"/>
      <c r="C29" s="77"/>
      <c r="E29" s="77" t="s">
        <v>33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62"/>
      <c r="B31" s="63"/>
      <c r="C31" s="63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0"/>
      <c r="F33" s="10"/>
      <c r="G33" s="10"/>
    </row>
    <row r="34" spans="1:7" s="3" customFormat="1" ht="9">
      <c r="A34" s="60" t="s">
        <v>23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8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2.75" customHeight="1">
      <c r="A38" s="50" t="s">
        <v>12</v>
      </c>
      <c r="B38" s="51"/>
      <c r="C38" s="51"/>
      <c r="D38" s="51"/>
      <c r="E38" s="51"/>
      <c r="F38" s="51"/>
      <c r="G38" s="51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Zeros="0" zoomScale="118" zoomScaleNormal="118" zoomScalePageLayoutView="0" workbookViewId="0" topLeftCell="A1">
      <selection activeCell="N19" sqref="N1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21" customHeight="1">
      <c r="A1" s="95">
        <v>49206</v>
      </c>
      <c r="B1" s="95"/>
      <c r="F1" s="98" t="s">
        <v>14</v>
      </c>
      <c r="G1" s="82"/>
      <c r="H1" s="96">
        <f>REPT(Vorderseite!C12,1)</f>
      </c>
      <c r="I1" s="96"/>
      <c r="J1" s="96"/>
    </row>
    <row r="2" s="3" customFormat="1" ht="17.25" customHeight="1"/>
    <row r="3" spans="1:10" s="3" customFormat="1" ht="9" customHeight="1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3" customFormat="1" ht="1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s="3" customFormat="1" ht="2.2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2" t="s">
        <v>5</v>
      </c>
      <c r="B6" s="93"/>
      <c r="C6" s="93"/>
      <c r="D6" s="94"/>
      <c r="E6" s="48" t="s">
        <v>36</v>
      </c>
      <c r="F6" s="34" t="s">
        <v>28</v>
      </c>
      <c r="G6" s="34" t="s">
        <v>22</v>
      </c>
      <c r="H6" s="92" t="s">
        <v>7</v>
      </c>
      <c r="I6" s="93"/>
      <c r="J6" s="94"/>
    </row>
    <row r="7" spans="1:10" s="3" customFormat="1" ht="30" customHeight="1">
      <c r="A7" s="49" t="s">
        <v>6</v>
      </c>
      <c r="B7" s="99" t="s">
        <v>50</v>
      </c>
      <c r="C7" s="100"/>
      <c r="D7" s="101"/>
      <c r="E7" s="40"/>
      <c r="F7" s="35">
        <v>3</v>
      </c>
      <c r="G7" s="46">
        <f>(ROUND((SUM(E7))*2,0)/2)*3</f>
        <v>0</v>
      </c>
      <c r="H7" s="105"/>
      <c r="I7" s="106"/>
      <c r="J7" s="107"/>
    </row>
    <row r="8" spans="1:10" s="3" customFormat="1" ht="30" customHeight="1">
      <c r="A8" s="49" t="s">
        <v>8</v>
      </c>
      <c r="B8" s="99" t="s">
        <v>51</v>
      </c>
      <c r="C8" s="100"/>
      <c r="D8" s="101"/>
      <c r="E8" s="40"/>
      <c r="F8" s="35">
        <v>3</v>
      </c>
      <c r="G8" s="46">
        <f>(ROUND((SUM(E8))*2,0)/2)*3</f>
        <v>0</v>
      </c>
      <c r="H8" s="105"/>
      <c r="I8" s="106"/>
      <c r="J8" s="107"/>
    </row>
    <row r="9" spans="1:10" s="3" customFormat="1" ht="30" customHeight="1" thickBot="1">
      <c r="A9" s="49" t="s">
        <v>9</v>
      </c>
      <c r="B9" s="99" t="s">
        <v>52</v>
      </c>
      <c r="C9" s="100"/>
      <c r="D9" s="101"/>
      <c r="E9" s="40"/>
      <c r="F9" s="35">
        <v>4</v>
      </c>
      <c r="G9" s="46">
        <f>(ROUND((SUM(E9))*2,0)/2)*4</f>
        <v>0</v>
      </c>
      <c r="H9" s="105"/>
      <c r="I9" s="106"/>
      <c r="J9" s="107"/>
    </row>
    <row r="10" spans="1:10" s="3" customFormat="1" ht="28.5" customHeight="1" thickBot="1" thickTop="1">
      <c r="A10" s="26"/>
      <c r="B10" s="9"/>
      <c r="C10" s="26"/>
      <c r="D10" s="30" t="s">
        <v>16</v>
      </c>
      <c r="E10" s="30"/>
      <c r="F10" s="33" t="s">
        <v>17</v>
      </c>
      <c r="G10" s="29">
        <f>SUM(G7:G9)</f>
        <v>0</v>
      </c>
      <c r="H10" s="108" t="s">
        <v>64</v>
      </c>
      <c r="I10" s="109"/>
      <c r="J10" s="28">
        <f>SUM(G10)/10</f>
        <v>0</v>
      </c>
    </row>
    <row r="11" s="3" customFormat="1" ht="9.75" customHeight="1" thickTop="1"/>
    <row r="12" spans="1:10" s="3" customFormat="1" ht="9" customHeight="1">
      <c r="A12" s="97" t="s">
        <v>45</v>
      </c>
      <c r="B12" s="97"/>
      <c r="C12" s="97"/>
      <c r="D12" s="97"/>
      <c r="E12" s="97"/>
      <c r="F12" s="97"/>
      <c r="G12" s="97"/>
      <c r="H12" s="97"/>
      <c r="I12" s="97"/>
      <c r="J12" s="104"/>
    </row>
    <row r="13" spans="1:10" s="3" customFormat="1" ht="15" customHeight="1">
      <c r="A13" s="97"/>
      <c r="B13" s="97"/>
      <c r="C13" s="97"/>
      <c r="D13" s="97"/>
      <c r="E13" s="97"/>
      <c r="F13" s="97"/>
      <c r="G13" s="97"/>
      <c r="H13" s="97"/>
      <c r="I13" s="97"/>
      <c r="J13" s="104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18.75" customHeight="1">
      <c r="A15" s="92" t="s">
        <v>5</v>
      </c>
      <c r="B15" s="93"/>
      <c r="C15" s="93"/>
      <c r="D15" s="94"/>
      <c r="E15" s="85" t="s">
        <v>37</v>
      </c>
      <c r="F15" s="86"/>
      <c r="G15" s="87" t="s">
        <v>7</v>
      </c>
      <c r="H15" s="88"/>
      <c r="I15" s="88"/>
      <c r="J15" s="89"/>
    </row>
    <row r="16" spans="1:10" s="3" customFormat="1" ht="27.75" customHeight="1">
      <c r="A16" s="49" t="s">
        <v>6</v>
      </c>
      <c r="B16" s="99" t="s">
        <v>53</v>
      </c>
      <c r="C16" s="100"/>
      <c r="D16" s="101"/>
      <c r="E16" s="90"/>
      <c r="F16" s="91"/>
      <c r="G16" s="123"/>
      <c r="H16" s="124"/>
      <c r="I16" s="124"/>
      <c r="J16" s="125"/>
    </row>
    <row r="17" spans="1:10" s="3" customFormat="1" ht="27.75" customHeight="1">
      <c r="A17" s="49" t="s">
        <v>8</v>
      </c>
      <c r="B17" s="99" t="s">
        <v>54</v>
      </c>
      <c r="C17" s="100"/>
      <c r="D17" s="101"/>
      <c r="E17" s="90"/>
      <c r="F17" s="91"/>
      <c r="G17" s="123"/>
      <c r="H17" s="124"/>
      <c r="I17" s="124"/>
      <c r="J17" s="125"/>
    </row>
    <row r="18" spans="1:10" s="3" customFormat="1" ht="27.75" customHeight="1" thickBot="1">
      <c r="A18" s="49" t="s">
        <v>9</v>
      </c>
      <c r="B18" s="99" t="s">
        <v>55</v>
      </c>
      <c r="C18" s="100"/>
      <c r="D18" s="101"/>
      <c r="E18" s="90"/>
      <c r="F18" s="91"/>
      <c r="G18" s="123"/>
      <c r="H18" s="124"/>
      <c r="I18" s="124"/>
      <c r="J18" s="125"/>
    </row>
    <row r="19" spans="1:10" s="3" customFormat="1" ht="28.5" customHeight="1" thickBot="1" thickTop="1">
      <c r="A19" s="26"/>
      <c r="B19" s="9"/>
      <c r="C19" s="26"/>
      <c r="D19" s="33" t="s">
        <v>17</v>
      </c>
      <c r="E19" s="126">
        <f>SUM(E16:F18)</f>
        <v>0</v>
      </c>
      <c r="F19" s="127"/>
      <c r="G19" s="45"/>
      <c r="H19" s="102" t="s">
        <v>38</v>
      </c>
      <c r="I19" s="103"/>
      <c r="J19" s="28">
        <f>SUM(E19)/3</f>
        <v>0</v>
      </c>
    </row>
    <row r="20" s="3" customFormat="1" ht="11.25" customHeight="1" thickTop="1"/>
    <row r="21" spans="1:10" s="5" customFormat="1" ht="11.25" customHeight="1">
      <c r="A21" s="97" t="s">
        <v>59</v>
      </c>
      <c r="B21" s="97"/>
      <c r="C21" s="97"/>
      <c r="D21" s="97"/>
      <c r="E21" s="97"/>
      <c r="F21" s="97"/>
      <c r="G21" s="97"/>
      <c r="H21" s="97"/>
      <c r="I21" s="97"/>
      <c r="J21" s="104"/>
    </row>
    <row r="22" spans="1:10" s="5" customFormat="1" ht="1.5" customHeight="1" hidden="1">
      <c r="A22" s="97"/>
      <c r="B22" s="97"/>
      <c r="C22" s="97"/>
      <c r="D22" s="97"/>
      <c r="E22" s="97"/>
      <c r="F22" s="97"/>
      <c r="G22" s="97"/>
      <c r="H22" s="97"/>
      <c r="I22" s="97"/>
      <c r="J22" s="104"/>
    </row>
    <row r="23" spans="1:7" s="3" customFormat="1" ht="3.75" customHeight="1">
      <c r="A23" s="4"/>
      <c r="G23" s="8"/>
    </row>
    <row r="24" spans="1:10" s="3" customFormat="1" ht="18" customHeight="1">
      <c r="A24" s="92" t="s">
        <v>5</v>
      </c>
      <c r="B24" s="93"/>
      <c r="C24" s="93"/>
      <c r="D24" s="94"/>
      <c r="E24" s="85" t="s">
        <v>37</v>
      </c>
      <c r="F24" s="86"/>
      <c r="G24" s="93" t="s">
        <v>7</v>
      </c>
      <c r="H24" s="128"/>
      <c r="I24" s="128"/>
      <c r="J24" s="129"/>
    </row>
    <row r="25" spans="1:10" s="3" customFormat="1" ht="27.75" customHeight="1">
      <c r="A25" s="49" t="s">
        <v>6</v>
      </c>
      <c r="B25" s="114" t="s">
        <v>60</v>
      </c>
      <c r="C25" s="114"/>
      <c r="D25" s="99"/>
      <c r="E25" s="90"/>
      <c r="F25" s="130"/>
      <c r="G25" s="110"/>
      <c r="H25" s="111"/>
      <c r="I25" s="111"/>
      <c r="J25" s="111"/>
    </row>
    <row r="26" spans="1:10" s="3" customFormat="1" ht="27.75" customHeight="1" thickBot="1">
      <c r="A26" s="49" t="s">
        <v>8</v>
      </c>
      <c r="B26" s="114" t="s">
        <v>61</v>
      </c>
      <c r="C26" s="114"/>
      <c r="D26" s="99"/>
      <c r="E26" s="90"/>
      <c r="F26" s="130"/>
      <c r="G26" s="110"/>
      <c r="H26" s="111"/>
      <c r="I26" s="111"/>
      <c r="J26" s="131"/>
    </row>
    <row r="27" spans="1:10" s="3" customFormat="1" ht="28.5" customHeight="1" thickBot="1" thickTop="1">
      <c r="A27" s="6"/>
      <c r="B27" s="7"/>
      <c r="C27" s="7"/>
      <c r="D27" s="33" t="s">
        <v>17</v>
      </c>
      <c r="E27" s="112">
        <f>SUM(E25:F26)</f>
        <v>0</v>
      </c>
      <c r="F27" s="113"/>
      <c r="G27" s="41"/>
      <c r="H27" s="117" t="s">
        <v>63</v>
      </c>
      <c r="I27" s="118"/>
      <c r="J27" s="36">
        <f>SUM(E27/2)</f>
        <v>0</v>
      </c>
    </row>
    <row r="28" spans="1:7" s="3" customFormat="1" ht="12" customHeight="1" thickTop="1">
      <c r="A28" s="4"/>
      <c r="G28" s="8"/>
    </row>
    <row r="29" spans="1:10" s="5" customFormat="1" ht="12" customHeight="1">
      <c r="A29" s="115" t="s">
        <v>24</v>
      </c>
      <c r="B29" s="115"/>
      <c r="C29" s="115"/>
      <c r="D29" s="115"/>
      <c r="E29" s="115"/>
      <c r="F29" s="115"/>
      <c r="G29" s="115"/>
      <c r="H29" s="115"/>
      <c r="I29" s="115"/>
      <c r="J29" s="116"/>
    </row>
    <row r="30" spans="1:7" s="3" customFormat="1" ht="3" customHeight="1">
      <c r="A30" s="4"/>
      <c r="G30" s="8"/>
    </row>
    <row r="31" spans="1:10" s="3" customFormat="1" ht="30" customHeight="1">
      <c r="A31" s="132" t="s">
        <v>25</v>
      </c>
      <c r="B31" s="93"/>
      <c r="C31" s="93"/>
      <c r="D31" s="94"/>
      <c r="E31" s="48" t="s">
        <v>27</v>
      </c>
      <c r="F31" s="48" t="s">
        <v>47</v>
      </c>
      <c r="G31" s="48" t="s">
        <v>48</v>
      </c>
      <c r="H31" s="92" t="s">
        <v>7</v>
      </c>
      <c r="I31" s="93"/>
      <c r="J31" s="94"/>
    </row>
    <row r="32" spans="1:10" s="3" customFormat="1" ht="27.75" customHeight="1">
      <c r="A32" s="31" t="s">
        <v>18</v>
      </c>
      <c r="B32" s="114" t="s">
        <v>56</v>
      </c>
      <c r="C32" s="114"/>
      <c r="D32" s="114"/>
      <c r="E32" s="32">
        <f>SUM(J10)</f>
        <v>0</v>
      </c>
      <c r="F32" s="35">
        <v>4</v>
      </c>
      <c r="G32" s="29">
        <f>SUM(E32*F32)</f>
        <v>0</v>
      </c>
      <c r="H32" s="110"/>
      <c r="I32" s="111"/>
      <c r="J32" s="111"/>
    </row>
    <row r="33" spans="1:10" s="3" customFormat="1" ht="27.75" customHeight="1">
      <c r="A33" s="31" t="s">
        <v>19</v>
      </c>
      <c r="B33" s="99" t="s">
        <v>57</v>
      </c>
      <c r="C33" s="100"/>
      <c r="D33" s="101"/>
      <c r="E33" s="32">
        <f>SUM(J19)</f>
        <v>0</v>
      </c>
      <c r="F33" s="35">
        <v>2</v>
      </c>
      <c r="G33" s="29">
        <f>SUM(E33*F33)</f>
        <v>0</v>
      </c>
      <c r="H33" s="110"/>
      <c r="I33" s="111"/>
      <c r="J33" s="111"/>
    </row>
    <row r="34" spans="1:13" s="3" customFormat="1" ht="27.75" customHeight="1">
      <c r="A34" s="31" t="s">
        <v>20</v>
      </c>
      <c r="B34" s="99" t="s">
        <v>58</v>
      </c>
      <c r="C34" s="100"/>
      <c r="D34" s="100"/>
      <c r="E34" s="40"/>
      <c r="F34" s="35">
        <v>2</v>
      </c>
      <c r="G34" s="29">
        <f>SUM(E34*F34)</f>
        <v>0</v>
      </c>
      <c r="H34" s="110"/>
      <c r="I34" s="111"/>
      <c r="J34" s="111"/>
      <c r="M34" s="8"/>
    </row>
    <row r="35" spans="1:13" s="3" customFormat="1" ht="27.75" customHeight="1" thickBot="1">
      <c r="A35" s="31" t="s">
        <v>21</v>
      </c>
      <c r="B35" s="114" t="s">
        <v>62</v>
      </c>
      <c r="C35" s="114"/>
      <c r="D35" s="114"/>
      <c r="E35" s="29">
        <f>J27</f>
        <v>0</v>
      </c>
      <c r="F35" s="35">
        <v>2</v>
      </c>
      <c r="G35" s="29">
        <f>SUM(E35*F35)</f>
        <v>0</v>
      </c>
      <c r="H35" s="110"/>
      <c r="I35" s="111"/>
      <c r="J35" s="111"/>
      <c r="M35" s="8"/>
    </row>
    <row r="36" spans="1:13" s="3" customFormat="1" ht="29.25" customHeight="1" thickBot="1" thickTop="1">
      <c r="A36" s="6"/>
      <c r="B36" s="7"/>
      <c r="C36" s="7"/>
      <c r="D36" s="33"/>
      <c r="E36" s="42"/>
      <c r="F36" s="43" t="s">
        <v>17</v>
      </c>
      <c r="G36" s="29">
        <f>SUM(G32:G35)</f>
        <v>0</v>
      </c>
      <c r="H36" s="41"/>
      <c r="I36" s="44" t="s">
        <v>43</v>
      </c>
      <c r="J36" s="23">
        <f>SUM(G36)/10</f>
        <v>0</v>
      </c>
      <c r="M36" s="8"/>
    </row>
    <row r="37" spans="1:10" s="3" customFormat="1" ht="7.5" customHeight="1" thickTop="1">
      <c r="A37" s="4"/>
      <c r="G37" s="21"/>
      <c r="H37" s="9"/>
      <c r="I37" s="9"/>
      <c r="J37" s="21"/>
    </row>
    <row r="38" spans="1:10" s="3" customFormat="1" ht="9" customHeight="1">
      <c r="A38" s="4" t="s">
        <v>49</v>
      </c>
      <c r="G38" s="21"/>
      <c r="H38" s="9"/>
      <c r="I38" s="9"/>
      <c r="J38" s="21"/>
    </row>
    <row r="39" spans="1:10" s="3" customFormat="1" ht="10.5" customHeight="1">
      <c r="A39" s="47" t="s">
        <v>35</v>
      </c>
      <c r="B39" s="47"/>
      <c r="C39" s="47"/>
      <c r="D39" s="47"/>
      <c r="E39" s="47"/>
      <c r="F39" s="47"/>
      <c r="G39" s="21"/>
      <c r="H39" s="9"/>
      <c r="I39" s="9"/>
      <c r="J39" s="21"/>
    </row>
    <row r="40" spans="1:7" s="3" customFormat="1" ht="9.75" customHeight="1">
      <c r="A40" s="4"/>
      <c r="G40" s="8"/>
    </row>
    <row r="41" spans="1:10" s="3" customFormat="1" ht="36.75" customHeight="1">
      <c r="A41" s="72" t="s">
        <v>46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7" s="3" customFormat="1" ht="3" customHeight="1">
      <c r="A42" s="4"/>
      <c r="G42" s="8"/>
    </row>
    <row r="43" spans="1:10" s="5" customFormat="1" ht="11.25" customHeight="1">
      <c r="A43" s="121" t="s">
        <v>11</v>
      </c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7" s="3" customFormat="1" ht="3" customHeight="1">
      <c r="A44" s="4"/>
      <c r="G44" s="8"/>
    </row>
    <row r="45" spans="1:10" s="3" customFormat="1" ht="9" customHeight="1">
      <c r="A45" s="122" t="s">
        <v>26</v>
      </c>
      <c r="B45" s="122"/>
      <c r="C45" s="122"/>
      <c r="D45" s="122"/>
      <c r="E45" s="37"/>
      <c r="F45" s="37"/>
      <c r="G45" s="38"/>
      <c r="H45" s="58" t="s">
        <v>10</v>
      </c>
      <c r="I45" s="58"/>
      <c r="J45" s="58"/>
    </row>
    <row r="46" spans="1:10" s="3" customFormat="1" ht="9">
      <c r="A46" s="122"/>
      <c r="B46" s="122"/>
      <c r="C46" s="122"/>
      <c r="D46" s="122"/>
      <c r="E46" s="37"/>
      <c r="F46" s="37"/>
      <c r="G46" s="38"/>
      <c r="H46" s="58"/>
      <c r="I46" s="58"/>
      <c r="J46" s="58"/>
    </row>
    <row r="47" spans="1:10" s="3" customFormat="1" ht="30" customHeight="1">
      <c r="A47" s="119"/>
      <c r="B47" s="119"/>
      <c r="C47" s="119"/>
      <c r="D47" s="119"/>
      <c r="E47" s="39"/>
      <c r="F47" s="39"/>
      <c r="G47" s="38"/>
      <c r="H47" s="120"/>
      <c r="I47" s="120"/>
      <c r="J47" s="120"/>
    </row>
    <row r="48" spans="1:11" s="3" customFormat="1" ht="9">
      <c r="A48" s="4"/>
      <c r="G48" s="38"/>
      <c r="H48" s="38"/>
      <c r="I48" s="38"/>
      <c r="J48" s="38"/>
      <c r="K48" s="38"/>
    </row>
    <row r="49" spans="1:11" s="3" customFormat="1" ht="9">
      <c r="A49" s="4"/>
      <c r="G49" s="38"/>
      <c r="H49" s="38"/>
      <c r="I49" s="38"/>
      <c r="J49" s="38"/>
      <c r="K49" s="38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57">
    <mergeCell ref="B25:D25"/>
    <mergeCell ref="E25:F25"/>
    <mergeCell ref="B26:D26"/>
    <mergeCell ref="E26:F26"/>
    <mergeCell ref="G26:J26"/>
    <mergeCell ref="B35:D35"/>
    <mergeCell ref="A31:D31"/>
    <mergeCell ref="H31:J31"/>
    <mergeCell ref="H32:J32"/>
    <mergeCell ref="H33:J33"/>
    <mergeCell ref="E17:F17"/>
    <mergeCell ref="E18:F18"/>
    <mergeCell ref="G25:J25"/>
    <mergeCell ref="G16:J16"/>
    <mergeCell ref="G17:J17"/>
    <mergeCell ref="G18:J18"/>
    <mergeCell ref="E19:F19"/>
    <mergeCell ref="G24:J24"/>
    <mergeCell ref="E27:F27"/>
    <mergeCell ref="B33:D33"/>
    <mergeCell ref="B32:D32"/>
    <mergeCell ref="A29:J29"/>
    <mergeCell ref="H27:I27"/>
    <mergeCell ref="A47:D47"/>
    <mergeCell ref="H47:J47"/>
    <mergeCell ref="A43:J43"/>
    <mergeCell ref="B34:D34"/>
    <mergeCell ref="A45:D46"/>
    <mergeCell ref="A41:J41"/>
    <mergeCell ref="H45:J46"/>
    <mergeCell ref="H34:J34"/>
    <mergeCell ref="H35:J35"/>
    <mergeCell ref="B7:D7"/>
    <mergeCell ref="H7:J7"/>
    <mergeCell ref="B8:D8"/>
    <mergeCell ref="E24:F24"/>
    <mergeCell ref="A24:D24"/>
    <mergeCell ref="B17:D17"/>
    <mergeCell ref="B18:D18"/>
    <mergeCell ref="H19:I19"/>
    <mergeCell ref="A21:J22"/>
    <mergeCell ref="H8:J8"/>
    <mergeCell ref="B9:D9"/>
    <mergeCell ref="H9:J9"/>
    <mergeCell ref="H10:I10"/>
    <mergeCell ref="A12:J13"/>
    <mergeCell ref="A15:D15"/>
    <mergeCell ref="B16:D16"/>
    <mergeCell ref="E15:F15"/>
    <mergeCell ref="G15:J15"/>
    <mergeCell ref="E16:F16"/>
    <mergeCell ref="A6:D6"/>
    <mergeCell ref="H6:J6"/>
    <mergeCell ref="A1:B1"/>
    <mergeCell ref="H1:J1"/>
    <mergeCell ref="A3:J4"/>
    <mergeCell ref="F1:G1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2011-01-24T10:50:24Z</cp:lastPrinted>
  <dcterms:created xsi:type="dcterms:W3CDTF">2006-01-30T14:36:36Z</dcterms:created>
  <dcterms:modified xsi:type="dcterms:W3CDTF">2011-02-25T17:24:06Z</dcterms:modified>
  <cp:category/>
  <cp:version/>
  <cp:contentType/>
  <cp:contentStatus/>
</cp:coreProperties>
</file>