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<sst xmlns="http://schemas.openxmlformats.org/spreadsheetml/2006/main" count="71" uniqueCount="55">
  <si>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</si>
  <si>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</si>
  <si>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</si>
  <si>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</si>
  <si>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</si>
  <si>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</si>
  <si>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</si>
  <si>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</si>
  <si>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</si>
  <si>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</si>
  <si>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</si>
  <si>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</si>
  <si>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</si>
  <si>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</si>
  <si>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</si>
  <si>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</si>
  <si>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</si>
  <si>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</si>
  <si>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</si>
  <si>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</si>
  <si>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</si>
  <si>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</si>
  <si>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</si>
  <si>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</si>
  <si>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</si>
  <si>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</si>
  <si>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5.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</si>
  <si>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</si>
  <si>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</si>
  <si>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</si>
  <si>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</si>
  <si>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</si>
  <si>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</si>
  <si>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</si>
  <si>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</si>
  <si>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</si>
  <si>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Qualifikationsbereich Praktische Arbeiten/ Domaine de qualification Travaux pratiques / Settore di qualificazion Lavori pratici</t>
  </si>
  <si>
    <t>Erfahrungsnote Berufskundlicher Unterricht / Note d'expérience Enseignement professionnel / Nota relativa Insegnamente di materie professionali specifiche</t>
  </si>
  <si>
    <t>Fleischfachfrau EFZ / Fleischfachmann EFZ</t>
  </si>
  <si>
    <t>Bouchère-charcutière CFC / Boucher-charcutier CFC</t>
  </si>
  <si>
    <t xml:space="preserve">Gemäss der Verordnung über die berufliche Grundbildung vom 22.08.2007 / Ordonnances sur la formation professionnelle initiale 22.08.2007 / 
Ordinanze sulla formazione professionale di base 22.08.2007 </t>
  </si>
  <si>
    <r>
      <t xml:space="preserve">Qualifikationsbereich Praktische Arbeiten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(12 ore)</t>
    </r>
  </si>
  <si>
    <t xml:space="preserve">Basiskoskompetenzen / Compétences de base / Competenze di base </t>
  </si>
  <si>
    <t xml:space="preserve">Fachrechnen / Betriebswirtschaft / Betriebsorganisation / Calcul professionnel / gestion d’entreprise / organisation / Calcolo professionale / Economia aziendale / Organizzazione aziendale </t>
  </si>
  <si>
    <t>Hygiene / Hygiène / Igiene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</si>
  <si>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</si>
  <si>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>Faktor/ 
Coéfficient/ 
Fattore</t>
  </si>
  <si>
    <t xml:space="preserve">Fleischgewinnung und Tierschutz, Gewerbliche Verarbeitung, Industrielle Verarbeitung, Veredelung / Production de la viande et protection des animaux, Transformation artisanale, Transformation industrielle, Commercialisation / Produzione di carne e protezione degli animali, Trasformazione artigianale, Trasformazione industriale, commercializzazione </t>
  </si>
  <si>
    <t>Macellaia-salumiera AFC / Macellaio-salumiere AFC</t>
  </si>
  <si>
    <t>: 9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</si>
  <si>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</si>
  <si>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           : 5 = Gesamtnote* /
                    Note globale* /
                    Nota globale*
</t>
  </si>
  <si>
    <t xml:space="preserve">Arbeitssicherheit, Gesundheitsschutz und Umweltschutz, Anlagen, Maschinen, Geräte und Utensilien / Sécurité au travail, protection de la santé et protection de l'environnement, installations, machines, appareils et ustensiles / Sicurezza sul lavoro, protezione della salute e dell’ambiente, impianti, macchine, attrezzi e utensili  </t>
  </si>
  <si>
    <t>Noten**/ 
Notes**/ 
Note**</t>
  </si>
  <si>
    <t>** Auf eine ganze oder halbe Note gerundet / A arrondir à une note entière ou à une demi-note / Arrotondare al punto o al mezzo punto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</si>
</sst>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73" fontId="4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vertical="top" wrapText="1"/>
    </xf>
    <xf numFmtId="173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73" fontId="4" fillId="0" borderId="2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21806</v>
      </c>
      <c r="B1" s="72" t="s">
        <v>38</v>
      </c>
      <c r="C1" s="72"/>
      <c r="D1" s="72"/>
      <c r="E1" s="73"/>
      <c r="F1" s="71" t="s">
        <v>23</v>
      </c>
      <c r="G1" s="28"/>
    </row>
    <row r="2" spans="2:7" s="3" customFormat="1" ht="14.25" customHeight="1">
      <c r="B2" s="72" t="s">
        <v>39</v>
      </c>
      <c r="C2" s="72"/>
      <c r="D2" s="72"/>
      <c r="E2" s="73"/>
      <c r="F2" s="71"/>
      <c r="G2" s="11"/>
    </row>
    <row r="3" spans="2:7" s="3" customFormat="1" ht="14.25" customHeight="1">
      <c r="B3" s="72" t="s">
        <v>48</v>
      </c>
      <c r="C3" s="72"/>
      <c r="D3" s="72"/>
      <c r="E3" s="73"/>
      <c r="F3" s="74" t="s">
        <v>24</v>
      </c>
      <c r="G3" s="22"/>
    </row>
    <row r="4" s="3" customFormat="1" ht="15.75" customHeight="1" thickBot="1">
      <c r="F4" s="75"/>
    </row>
    <row r="5" spans="1:8" s="2" customFormat="1" ht="17.25" customHeight="1">
      <c r="A5" s="19"/>
      <c r="B5" s="77" t="s">
        <v>27</v>
      </c>
      <c r="C5" s="77"/>
      <c r="D5" s="77"/>
      <c r="E5" s="77"/>
      <c r="F5" s="77"/>
      <c r="G5" s="20"/>
      <c r="H5" s="12"/>
    </row>
    <row r="6" spans="1:8" s="2" customFormat="1" ht="17.25" customHeight="1" thickBot="1">
      <c r="A6" s="78" t="s">
        <v>28</v>
      </c>
      <c r="B6" s="79"/>
      <c r="C6" s="79"/>
      <c r="D6" s="79"/>
      <c r="E6" s="79"/>
      <c r="F6" s="79"/>
      <c r="G6" s="80"/>
      <c r="H6" s="12"/>
    </row>
    <row r="7" s="3" customFormat="1" ht="11.25" customHeight="1"/>
    <row r="8" spans="1:7" s="3" customFormat="1" ht="21" customHeight="1">
      <c r="A8" s="81" t="s">
        <v>40</v>
      </c>
      <c r="B8" s="81"/>
      <c r="C8" s="81"/>
      <c r="D8" s="81"/>
      <c r="E8" s="81"/>
      <c r="F8" s="81"/>
      <c r="G8" s="81"/>
    </row>
    <row r="9" s="2" customFormat="1" ht="12.75"/>
    <row r="10" spans="1:7" s="5" customFormat="1" ht="12" customHeight="1">
      <c r="A10" s="76" t="s">
        <v>20</v>
      </c>
      <c r="B10" s="76"/>
      <c r="C10" s="76"/>
      <c r="D10" s="76"/>
      <c r="E10" s="76"/>
      <c r="F10" s="76"/>
      <c r="G10" s="76"/>
    </row>
    <row r="11" s="3" customFormat="1" ht="9"/>
    <row r="12" spans="1:7" s="3" customFormat="1" ht="9">
      <c r="A12" s="56" t="s">
        <v>0</v>
      </c>
      <c r="B12" s="56"/>
      <c r="C12" s="82"/>
      <c r="D12" s="82"/>
      <c r="E12" s="82"/>
      <c r="F12" s="82"/>
      <c r="G12" s="82"/>
    </row>
    <row r="13" spans="1:7" s="5" customFormat="1" ht="10.5" customHeight="1">
      <c r="A13" s="57"/>
      <c r="B13" s="57"/>
      <c r="C13" s="67"/>
      <c r="D13" s="67"/>
      <c r="E13" s="67"/>
      <c r="F13" s="67"/>
      <c r="G13" s="67"/>
    </row>
    <row r="14" s="3" customFormat="1" ht="9"/>
    <row r="15" spans="1:7" s="3" customFormat="1" ht="9">
      <c r="A15" s="56" t="s">
        <v>5</v>
      </c>
      <c r="B15" s="56"/>
      <c r="C15" s="83"/>
      <c r="D15" s="82"/>
      <c r="E15" s="82"/>
      <c r="F15" s="82"/>
      <c r="G15" s="82"/>
    </row>
    <row r="16" spans="1:7" s="5" customFormat="1" ht="12">
      <c r="A16" s="57"/>
      <c r="B16" s="57"/>
      <c r="C16" s="67"/>
      <c r="D16" s="67"/>
      <c r="E16" s="67"/>
      <c r="F16" s="67"/>
      <c r="G16" s="6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>
      <c r="A20" s="61" t="s">
        <v>2</v>
      </c>
      <c r="B20" s="62"/>
      <c r="C20" s="62"/>
      <c r="D20" s="62"/>
      <c r="E20" s="62"/>
      <c r="F20" s="62"/>
      <c r="G20" s="63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55" t="s">
        <v>3</v>
      </c>
      <c r="B23" s="87"/>
      <c r="C23" s="87"/>
      <c r="D23" s="87"/>
      <c r="E23" s="87"/>
      <c r="F23" s="87"/>
      <c r="G23" s="87"/>
    </row>
    <row r="24" s="3" customFormat="1" ht="9"/>
    <row r="25" spans="1:7" s="3" customFormat="1" ht="30" customHeight="1">
      <c r="A25" s="68" t="s">
        <v>19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191.25" customHeight="1">
      <c r="A27" s="84"/>
      <c r="B27" s="85"/>
      <c r="C27" s="85"/>
      <c r="D27" s="85"/>
      <c r="E27" s="85"/>
      <c r="F27" s="85"/>
      <c r="G27" s="86"/>
    </row>
    <row r="28" s="3" customFormat="1" ht="9"/>
    <row r="29" spans="1:7" s="3" customFormat="1" ht="9">
      <c r="A29" s="70" t="s">
        <v>6</v>
      </c>
      <c r="B29" s="70"/>
      <c r="C29" s="70"/>
      <c r="E29" s="70" t="s">
        <v>22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" customHeight="1">
      <c r="A31" s="66"/>
      <c r="B31" s="66"/>
      <c r="C31" s="66"/>
      <c r="E31" s="67"/>
      <c r="F31" s="67"/>
      <c r="G31" s="67"/>
    </row>
    <row r="32" spans="5:7" s="3" customFormat="1" ht="33.75" customHeight="1">
      <c r="E32" s="67"/>
      <c r="F32" s="67"/>
      <c r="G32" s="67"/>
    </row>
    <row r="33" spans="5:7" s="3" customFormat="1" ht="9" customHeight="1">
      <c r="E33" s="10"/>
      <c r="F33" s="10"/>
      <c r="G33" s="10"/>
    </row>
    <row r="34" spans="1:7" s="3" customFormat="1" ht="9">
      <c r="A34" s="64" t="s">
        <v>4</v>
      </c>
      <c r="B34" s="65"/>
      <c r="C34" s="65"/>
      <c r="D34" s="65"/>
      <c r="E34" s="65"/>
      <c r="F34" s="65"/>
      <c r="G34" s="65"/>
    </row>
    <row r="35" spans="1:7" s="3" customFormat="1" ht="9">
      <c r="A35" s="65"/>
      <c r="B35" s="65"/>
      <c r="C35" s="65"/>
      <c r="D35" s="65"/>
      <c r="E35" s="65"/>
      <c r="F35" s="65"/>
      <c r="G35" s="65"/>
    </row>
    <row r="36" spans="1:7" s="3" customFormat="1" ht="12.75" customHeight="1">
      <c r="A36" s="65"/>
      <c r="B36" s="65"/>
      <c r="C36" s="65"/>
      <c r="D36" s="65"/>
      <c r="E36" s="65"/>
      <c r="F36" s="65"/>
      <c r="G36" s="65"/>
    </row>
    <row r="37" spans="1:7" s="3" customFormat="1" ht="9" hidden="1">
      <c r="A37" s="65"/>
      <c r="B37" s="65"/>
      <c r="C37" s="65"/>
      <c r="D37" s="65"/>
      <c r="E37" s="65"/>
      <c r="F37" s="65"/>
      <c r="G37" s="65"/>
    </row>
    <row r="38" spans="1:7" s="3" customFormat="1" ht="16.5" customHeight="1">
      <c r="A38" s="55" t="s">
        <v>18</v>
      </c>
      <c r="B38" s="55"/>
      <c r="C38" s="55"/>
      <c r="D38" s="55"/>
      <c r="E38" s="55"/>
      <c r="F38" s="55"/>
      <c r="G38" s="55"/>
    </row>
  </sheetData>
  <sheetProtection password="CF73" sheet="1" objects="1" scenarios="1"/>
  <mergeCells count="25">
    <mergeCell ref="E32:G32"/>
    <mergeCell ref="C12:G13"/>
    <mergeCell ref="C15:G16"/>
    <mergeCell ref="A27:G27"/>
    <mergeCell ref="E29:G30"/>
    <mergeCell ref="A23:G23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Zeros="0" zoomScalePageLayoutView="0" workbookViewId="0" topLeftCell="A1">
      <selection activeCell="J45" sqref="J45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20.710937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105">
        <v>21806</v>
      </c>
      <c r="B1" s="105"/>
      <c r="D1" s="3" t="s">
        <v>25</v>
      </c>
      <c r="F1" s="108">
        <f>REPT(Vorderseite!C12,1)</f>
      </c>
      <c r="G1" s="108"/>
      <c r="H1" s="108"/>
    </row>
    <row r="2" s="3" customFormat="1" ht="6.75" customHeight="1"/>
    <row r="3" spans="1:8" s="5" customFormat="1" ht="12">
      <c r="A3" s="106" t="s">
        <v>41</v>
      </c>
      <c r="B3" s="106"/>
      <c r="C3" s="106"/>
      <c r="D3" s="106"/>
      <c r="E3" s="106"/>
      <c r="F3" s="106"/>
      <c r="G3" s="106"/>
      <c r="H3" s="107"/>
    </row>
    <row r="4" spans="1:8" s="5" customFormat="1" ht="15" customHeight="1">
      <c r="A4" s="106"/>
      <c r="B4" s="106"/>
      <c r="C4" s="106"/>
      <c r="D4" s="106"/>
      <c r="E4" s="106"/>
      <c r="F4" s="106"/>
      <c r="G4" s="106"/>
      <c r="H4" s="107"/>
    </row>
    <row r="5" s="3" customFormat="1" ht="2.25" customHeight="1" hidden="1"/>
    <row r="6" spans="1:8" s="3" customFormat="1" ht="32.25" customHeight="1">
      <c r="A6" s="30" t="s">
        <v>7</v>
      </c>
      <c r="B6" s="31"/>
      <c r="C6" s="31"/>
      <c r="D6" s="35" t="s">
        <v>53</v>
      </c>
      <c r="E6" s="34" t="s">
        <v>35</v>
      </c>
      <c r="F6" s="35" t="s">
        <v>34</v>
      </c>
      <c r="G6" s="30" t="s">
        <v>9</v>
      </c>
      <c r="H6" s="6"/>
    </row>
    <row r="7" spans="1:8" s="3" customFormat="1" ht="23.25" customHeight="1">
      <c r="A7" s="23" t="s">
        <v>8</v>
      </c>
      <c r="B7" s="113" t="s">
        <v>42</v>
      </c>
      <c r="C7" s="114"/>
      <c r="D7" s="36"/>
      <c r="E7" s="47">
        <v>4</v>
      </c>
      <c r="F7" s="38">
        <f>D7*E7</f>
        <v>0</v>
      </c>
      <c r="G7" s="115"/>
      <c r="H7" s="116"/>
    </row>
    <row r="8" spans="1:8" s="3" customFormat="1" ht="56.25" customHeight="1">
      <c r="A8" s="23" t="s">
        <v>11</v>
      </c>
      <c r="B8" s="113" t="s">
        <v>47</v>
      </c>
      <c r="C8" s="114"/>
      <c r="D8" s="36"/>
      <c r="E8" s="47">
        <v>3</v>
      </c>
      <c r="F8" s="38">
        <f>D8*E8</f>
        <v>0</v>
      </c>
      <c r="G8" s="115"/>
      <c r="H8" s="116"/>
    </row>
    <row r="9" spans="1:8" s="53" customFormat="1" ht="26.25" customHeight="1">
      <c r="A9" s="52" t="s">
        <v>12</v>
      </c>
      <c r="B9" s="99" t="s">
        <v>44</v>
      </c>
      <c r="C9" s="100"/>
      <c r="D9" s="36"/>
      <c r="E9" s="47">
        <v>1</v>
      </c>
      <c r="F9" s="38">
        <f>D9*E9</f>
        <v>0</v>
      </c>
      <c r="G9" s="103"/>
      <c r="H9" s="104"/>
    </row>
    <row r="10" spans="1:8" s="3" customFormat="1" ht="48" customHeight="1" thickBot="1">
      <c r="A10" s="23" t="s">
        <v>13</v>
      </c>
      <c r="B10" s="109" t="s">
        <v>52</v>
      </c>
      <c r="C10" s="110"/>
      <c r="D10" s="36"/>
      <c r="E10" s="47">
        <v>1</v>
      </c>
      <c r="F10" s="38">
        <f>D10*E10</f>
        <v>0</v>
      </c>
      <c r="G10" s="115"/>
      <c r="H10" s="116"/>
    </row>
    <row r="11" spans="1:8" s="3" customFormat="1" ht="27.75" customHeight="1" thickBot="1" thickTop="1">
      <c r="A11" s="7"/>
      <c r="B11" s="8"/>
      <c r="C11" s="8"/>
      <c r="D11" s="8"/>
      <c r="E11" s="46"/>
      <c r="F11" s="54">
        <f>SUM(F7:F10)</f>
        <v>0</v>
      </c>
      <c r="G11" s="45" t="s">
        <v>49</v>
      </c>
      <c r="H11" s="25">
        <f>SUM(F11/9)</f>
        <v>0</v>
      </c>
    </row>
    <row r="12" spans="1:5" s="3" customFormat="1" ht="9" customHeight="1" thickTop="1">
      <c r="A12" s="4"/>
      <c r="E12" s="9"/>
    </row>
    <row r="13" spans="1:8" s="5" customFormat="1" ht="27" customHeight="1">
      <c r="A13" s="106" t="s">
        <v>50</v>
      </c>
      <c r="B13" s="106"/>
      <c r="C13" s="106"/>
      <c r="D13" s="106"/>
      <c r="E13" s="106"/>
      <c r="F13" s="106"/>
      <c r="G13" s="106"/>
      <c r="H13" s="107"/>
    </row>
    <row r="14" spans="1:8" s="3" customFormat="1" ht="32.25" customHeight="1">
      <c r="A14" s="30" t="s">
        <v>7</v>
      </c>
      <c r="B14" s="31"/>
      <c r="C14" s="31"/>
      <c r="D14" s="35" t="s">
        <v>53</v>
      </c>
      <c r="E14" s="34" t="s">
        <v>35</v>
      </c>
      <c r="F14" s="35" t="s">
        <v>34</v>
      </c>
      <c r="G14" s="30" t="s">
        <v>9</v>
      </c>
      <c r="H14" s="6"/>
    </row>
    <row r="15" spans="1:8" s="3" customFormat="1" ht="27" customHeight="1">
      <c r="A15" s="52" t="s">
        <v>8</v>
      </c>
      <c r="B15" s="111" t="s">
        <v>42</v>
      </c>
      <c r="C15" s="112"/>
      <c r="D15" s="36"/>
      <c r="E15" s="48">
        <v>3</v>
      </c>
      <c r="F15" s="38">
        <f>(ROUND((SUM(D15))*2,0)/2)*3</f>
        <v>0</v>
      </c>
      <c r="G15" s="96"/>
      <c r="H15" s="97"/>
    </row>
    <row r="16" spans="1:8" s="3" customFormat="1" ht="56.25" customHeight="1">
      <c r="A16" s="23" t="s">
        <v>11</v>
      </c>
      <c r="B16" s="113" t="s">
        <v>47</v>
      </c>
      <c r="C16" s="114"/>
      <c r="D16" s="36"/>
      <c r="E16" s="48">
        <v>2</v>
      </c>
      <c r="F16" s="38">
        <f>(ROUND((SUM(D16))*2,0)/2)*2</f>
        <v>0</v>
      </c>
      <c r="G16" s="96"/>
      <c r="H16" s="97"/>
    </row>
    <row r="17" spans="1:8" s="3" customFormat="1" ht="31.5" customHeight="1">
      <c r="A17" s="23" t="s">
        <v>12</v>
      </c>
      <c r="B17" s="90" t="s">
        <v>43</v>
      </c>
      <c r="C17" s="91"/>
      <c r="D17" s="36"/>
      <c r="E17" s="48">
        <v>2</v>
      </c>
      <c r="F17" s="38">
        <f>(ROUND((SUM(D17))*2,0)/2)*2</f>
        <v>0</v>
      </c>
      <c r="G17" s="96"/>
      <c r="H17" s="97"/>
    </row>
    <row r="18" spans="1:8" s="53" customFormat="1" ht="26.25" customHeight="1">
      <c r="A18" s="52" t="s">
        <v>13</v>
      </c>
      <c r="B18" s="99" t="s">
        <v>44</v>
      </c>
      <c r="C18" s="100"/>
      <c r="D18" s="36"/>
      <c r="E18" s="47">
        <v>1</v>
      </c>
      <c r="F18" s="38">
        <f>(ROUND((SUM(D18))*2,0)/2)</f>
        <v>0</v>
      </c>
      <c r="G18" s="103"/>
      <c r="H18" s="104"/>
    </row>
    <row r="19" spans="1:8" s="3" customFormat="1" ht="48" customHeight="1" thickBot="1">
      <c r="A19" s="23" t="s">
        <v>26</v>
      </c>
      <c r="B19" s="109" t="s">
        <v>52</v>
      </c>
      <c r="C19" s="110"/>
      <c r="D19" s="36"/>
      <c r="E19" s="48">
        <v>1</v>
      </c>
      <c r="F19" s="38">
        <f>(ROUND((SUM(D19))*2,0)/2)</f>
        <v>0</v>
      </c>
      <c r="G19" s="40"/>
      <c r="H19" s="41"/>
    </row>
    <row r="20" spans="1:8" s="3" customFormat="1" ht="27" customHeight="1" thickBot="1" thickTop="1">
      <c r="A20" s="7"/>
      <c r="B20" s="8"/>
      <c r="C20" s="8"/>
      <c r="D20" s="8"/>
      <c r="E20" s="32"/>
      <c r="F20" s="33">
        <f>SUM(F15:F19)</f>
        <v>0</v>
      </c>
      <c r="G20" s="29" t="s">
        <v>49</v>
      </c>
      <c r="H20" s="25">
        <f>SUM(F20/9)</f>
        <v>0</v>
      </c>
    </row>
    <row r="21" spans="1:8" s="9" customFormat="1" ht="9.75" customHeight="1" thickTop="1">
      <c r="A21" s="7"/>
      <c r="B21" s="43"/>
      <c r="C21" s="43"/>
      <c r="D21" s="43"/>
      <c r="E21" s="42"/>
      <c r="F21" s="44"/>
      <c r="G21" s="44"/>
      <c r="H21" s="44"/>
    </row>
    <row r="22" spans="1:8" s="5" customFormat="1" ht="12">
      <c r="A22" s="101" t="s">
        <v>10</v>
      </c>
      <c r="B22" s="101"/>
      <c r="C22" s="101"/>
      <c r="D22" s="101"/>
      <c r="E22" s="101"/>
      <c r="F22" s="101"/>
      <c r="G22" s="101"/>
      <c r="H22" s="102"/>
    </row>
    <row r="23" spans="1:5" s="3" customFormat="1" ht="3" customHeight="1">
      <c r="A23" s="4"/>
      <c r="E23" s="9"/>
    </row>
    <row r="24" spans="1:8" s="3" customFormat="1" ht="32.25" customHeight="1">
      <c r="A24" s="30"/>
      <c r="B24" s="31"/>
      <c r="C24" s="31"/>
      <c r="D24" s="34" t="s">
        <v>33</v>
      </c>
      <c r="E24" s="34" t="s">
        <v>46</v>
      </c>
      <c r="F24" s="35" t="s">
        <v>34</v>
      </c>
      <c r="G24" s="30" t="s">
        <v>9</v>
      </c>
      <c r="H24" s="6"/>
    </row>
    <row r="25" spans="1:8" s="3" customFormat="1" ht="28.5" customHeight="1">
      <c r="A25" s="23" t="s">
        <v>29</v>
      </c>
      <c r="B25" s="90" t="s">
        <v>36</v>
      </c>
      <c r="C25" s="91"/>
      <c r="D25" s="38">
        <f>H11</f>
        <v>0</v>
      </c>
      <c r="E25" s="37">
        <v>2</v>
      </c>
      <c r="F25" s="38">
        <f>D25*E25</f>
        <v>0</v>
      </c>
      <c r="G25" s="96"/>
      <c r="H25" s="97"/>
    </row>
    <row r="26" spans="1:8" s="3" customFormat="1" ht="29.25" customHeight="1">
      <c r="A26" s="23" t="s">
        <v>30</v>
      </c>
      <c r="B26" s="90" t="s">
        <v>15</v>
      </c>
      <c r="C26" s="91"/>
      <c r="D26" s="38">
        <f>H20</f>
        <v>0</v>
      </c>
      <c r="E26" s="37">
        <v>1</v>
      </c>
      <c r="F26" s="38">
        <f>D26*E26</f>
        <v>0</v>
      </c>
      <c r="G26" s="96"/>
      <c r="H26" s="97"/>
    </row>
    <row r="27" spans="1:8" s="3" customFormat="1" ht="28.5" customHeight="1">
      <c r="A27" s="23" t="s">
        <v>31</v>
      </c>
      <c r="B27" s="90" t="s">
        <v>16</v>
      </c>
      <c r="C27" s="91"/>
      <c r="D27" s="36"/>
      <c r="E27" s="39">
        <v>1</v>
      </c>
      <c r="F27" s="38">
        <f>D27*E27</f>
        <v>0</v>
      </c>
      <c r="G27" s="96"/>
      <c r="H27" s="97"/>
    </row>
    <row r="28" spans="1:8" s="3" customFormat="1" ht="31.5" customHeight="1" thickBot="1">
      <c r="A28" s="23" t="s">
        <v>32</v>
      </c>
      <c r="B28" s="90" t="s">
        <v>37</v>
      </c>
      <c r="C28" s="91"/>
      <c r="D28" s="36"/>
      <c r="E28" s="39">
        <v>1</v>
      </c>
      <c r="F28" s="38">
        <f>D28*E28</f>
        <v>0</v>
      </c>
      <c r="G28" s="96"/>
      <c r="H28" s="97"/>
    </row>
    <row r="29" spans="1:8" s="3" customFormat="1" ht="30" customHeight="1" thickBot="1" thickTop="1">
      <c r="A29" s="7"/>
      <c r="B29" s="8"/>
      <c r="C29" s="8"/>
      <c r="D29" s="8"/>
      <c r="E29" s="21"/>
      <c r="F29" s="24">
        <f>SUM(F25:F28)</f>
        <v>0</v>
      </c>
      <c r="G29" s="29" t="s">
        <v>51</v>
      </c>
      <c r="H29" s="26">
        <f>SUM(F29/5)</f>
        <v>0</v>
      </c>
    </row>
    <row r="30" spans="1:8" s="50" customFormat="1" ht="17.25" customHeight="1" thickTop="1">
      <c r="A30" s="49" t="s">
        <v>21</v>
      </c>
      <c r="E30" s="51"/>
      <c r="F30" s="10"/>
      <c r="G30" s="10"/>
      <c r="H30" s="51"/>
    </row>
    <row r="31" spans="1:10" s="3" customFormat="1" ht="15.75" customHeight="1">
      <c r="A31" s="117" t="s">
        <v>54</v>
      </c>
      <c r="B31" s="117"/>
      <c r="C31" s="117"/>
      <c r="D31" s="117"/>
      <c r="E31" s="117"/>
      <c r="F31" s="117"/>
      <c r="G31" s="21"/>
      <c r="H31" s="118"/>
      <c r="I31" s="118"/>
      <c r="J31" s="21"/>
    </row>
    <row r="32" spans="1:8" s="3" customFormat="1" ht="34.5" customHeight="1">
      <c r="A32" s="92" t="s">
        <v>45</v>
      </c>
      <c r="B32" s="93"/>
      <c r="C32" s="93"/>
      <c r="D32" s="93"/>
      <c r="E32" s="93"/>
      <c r="F32" s="93"/>
      <c r="G32" s="93"/>
      <c r="H32" s="93"/>
    </row>
    <row r="33" spans="1:8" s="5" customFormat="1" ht="6" customHeight="1">
      <c r="A33" s="94"/>
      <c r="B33" s="94"/>
      <c r="C33" s="94"/>
      <c r="D33" s="94"/>
      <c r="E33" s="94"/>
      <c r="F33" s="94"/>
      <c r="G33" s="94"/>
      <c r="H33" s="95"/>
    </row>
    <row r="34" spans="1:8" s="3" customFormat="1" ht="9">
      <c r="A34" s="98" t="s">
        <v>17</v>
      </c>
      <c r="B34" s="56"/>
      <c r="C34" s="56"/>
      <c r="D34" s="56"/>
      <c r="F34" s="56" t="s">
        <v>14</v>
      </c>
      <c r="G34" s="56"/>
      <c r="H34" s="56"/>
    </row>
    <row r="35" spans="1:8" s="3" customFormat="1" ht="9">
      <c r="A35" s="56"/>
      <c r="B35" s="56"/>
      <c r="C35" s="56"/>
      <c r="D35" s="56"/>
      <c r="F35" s="56"/>
      <c r="G35" s="56"/>
      <c r="H35" s="56"/>
    </row>
    <row r="36" spans="1:8" s="3" customFormat="1" ht="28.5" customHeight="1">
      <c r="A36" s="88"/>
      <c r="B36" s="89"/>
      <c r="C36" s="89"/>
      <c r="D36" s="89"/>
      <c r="F36" s="89"/>
      <c r="G36" s="89"/>
      <c r="H36" s="89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36">
    <mergeCell ref="B10:C10"/>
    <mergeCell ref="G7:H7"/>
    <mergeCell ref="G8:H8"/>
    <mergeCell ref="G9:H9"/>
    <mergeCell ref="G10:H10"/>
    <mergeCell ref="B7:C7"/>
    <mergeCell ref="B8:C8"/>
    <mergeCell ref="A1:B1"/>
    <mergeCell ref="A3:H4"/>
    <mergeCell ref="F1:H1"/>
    <mergeCell ref="B19:C19"/>
    <mergeCell ref="B15:C15"/>
    <mergeCell ref="G15:H15"/>
    <mergeCell ref="A13:H13"/>
    <mergeCell ref="B16:C16"/>
    <mergeCell ref="G16:H16"/>
    <mergeCell ref="B9:C9"/>
    <mergeCell ref="B28:C28"/>
    <mergeCell ref="B17:C17"/>
    <mergeCell ref="B18:C18"/>
    <mergeCell ref="A22:H22"/>
    <mergeCell ref="G26:H26"/>
    <mergeCell ref="B25:C25"/>
    <mergeCell ref="G25:H25"/>
    <mergeCell ref="G17:H17"/>
    <mergeCell ref="G18:H18"/>
    <mergeCell ref="A36:D36"/>
    <mergeCell ref="F36:H36"/>
    <mergeCell ref="B26:C26"/>
    <mergeCell ref="A32:H32"/>
    <mergeCell ref="A33:H33"/>
    <mergeCell ref="G27:H27"/>
    <mergeCell ref="G28:H28"/>
    <mergeCell ref="A34:D35"/>
    <mergeCell ref="F34:H35"/>
    <mergeCell ref="B27:C2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2012-08-07T12:49:05Z</cp:lastPrinted>
  <dcterms:created xsi:type="dcterms:W3CDTF">2006-01-30T14:36:36Z</dcterms:created>
  <dcterms:modified xsi:type="dcterms:W3CDTF">2012-08-07T12:56:44Z</dcterms:modified>
  <cp:category/>
  <cp:version/>
  <cp:contentType/>
  <cp:contentStatus/>
</cp:coreProperties>
</file>