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'Rückseite'!$A$1:$J$38</definedName>
  </definedNames>
  <calcPr fullCalcOnLoad="1" fullPrecision="0"/>
</workbook>
</file>

<file path=xl/sharedStrings.xml><?xml version="1.0" encoding="utf-8"?>
<sst xmlns="http://schemas.openxmlformats.org/spreadsheetml/2006/main" count="70" uniqueCount="60">
  <si>
    <t>Produkt/
Produits/
Prodotto</t>
  </si>
  <si>
    <t>Gewicht./
Coefficient/
Ponderaz.</t>
  </si>
  <si>
    <t xml:space="preserve">                          : 100% =  Gesamtnote* /
                                           Note globale* /
                                           Nota globale*</t>
  </si>
  <si>
    <t>Erfahrungsnote berufskundlicher Unterricht** / 
Note d'expérience eiseignement des connaissances professionnelles** / Nota relativa all'insegnamento professionale**</t>
  </si>
  <si>
    <t>Assistente in trattamenti di superficie CFP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</si>
  <si>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</si>
  <si>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</si>
  <si>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Schriftlich (1.5 Std) / Ecrits (1.5 h) / Esame scritto (1.5 ore)</t>
  </si>
  <si>
    <t>Arbeitssicherheit und Gesundheitsschutz, Umweltschutz / 
Sécurité au travail et protection de la santé / 
Sicurezza sul lavoro e protezione della salute, Tutela dell’ambiente</t>
  </si>
  <si>
    <r>
      <t xml:space="preserve">Qualifikationsbereich vorgegebene praktische Arbeit VPA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(6 ore)</t>
    </r>
  </si>
  <si>
    <t>Oberflächenpraktikerin EBA / Oberflächenpraktiker EBA</t>
  </si>
  <si>
    <t>Noten / Notes/ 
Note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</si>
  <si>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</si>
  <si>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</si>
  <si>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</si>
  <si>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Qualifikationsbereich Berufskenntnisse / Domaine de qualification Connaissances professionnelles / Settore di qualificazione Conoscenze professionali</t>
  </si>
  <si>
    <t>Die Präsidentin, der Präsident / La présidente, le président / 
La presidentessa, il presidente</t>
  </si>
  <si>
    <t xml:space="preserve">Gemäss der Verordnung über die berufliche Grundbildung vom 16.10.2009 / Ordonnances sur la formation professionnelle initiale 16.10.2009  / 
Ordinanze sulla formazione professionale di base 16.10.2009 </t>
  </si>
  <si>
    <t>Qualifikationsbereich Allgemeinbildung / 
Domaine de qualification Culture générale / 
Settore di qualificazione Cultura generale</t>
  </si>
  <si>
    <t xml:space="preserve">Qualifikationsbereich Praktische Arbeit / 
Domaine de qualification Travail pratique / 
Settore di qualificazione Lavoro pratico </t>
  </si>
  <si>
    <t>** Auf eine ganze oder halbe Note gerundet / A arrondir à une note entière ou à une demi-note / Arrotondare al punto o al mezzo punto</t>
  </si>
  <si>
    <t>Noten** / Notes** / 
Note**</t>
  </si>
  <si>
    <t>Mündlich (0.5 Std) / Oraux (0.5 h) / Essame orale (0.5 ore)</t>
  </si>
  <si>
    <t>Technologie / 
Technologie /
Tecnologia</t>
  </si>
  <si>
    <t>Qualitätssicherung und -kontrolle / 
Assurance et contrôle de la qualité /
Garanzia e controllo della qualità</t>
  </si>
  <si>
    <t>Seite 2</t>
  </si>
  <si>
    <t>Positionen der Themenbereiche / 
Positions des domaines / 
Posizione di settore tematico</t>
  </si>
  <si>
    <t>Assistante / Assistant en traitement de surfaces AFP</t>
  </si>
  <si>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</si>
  <si>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</si>
  <si>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</si>
  <si>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</si>
  <si>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</si>
  <si>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</si>
  <si>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</si>
  <si>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</si>
  <si>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</si>
  <si>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</si>
  <si>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</si>
  <si>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</si>
  <si>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</si>
  <si>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</si>
  <si>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</si>
  <si>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</si>
  <si>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</si>
  <si>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</si>
  <si>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</si>
  <si>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</si>
  <si>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</si>
  <si>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</si>
  <si>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</si>
  <si>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</si>
  <si>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</si>
  <si>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</si>
  <si>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</si>
  <si>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</si>
  <si>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Faktor/
Coeffic./
Fattore</t>
  </si>
  <si>
    <t>Faktor/
Coefficient/
Fattore</t>
  </si>
  <si>
    <t xml:space="preserve">     : 6 = Note des Qualifikationsbereichs* /
              Note du domaine de qualification* /
              Nota di settore di qualificazione*</t>
  </si>
  <si>
    <t xml:space="preserve">    : 3 = Note des Qualifikationsbereichs* /
            Note du domaine de qualification* /
            Nota di settore di qualificazione*</t>
  </si>
</sst>
</file>

<file path=xl/styles.xml><?xml version="1.0" encoding="utf-8"?>
<styleSheet xmlns="http://schemas.openxmlformats.org/spreadsheetml/2006/main">
  <numFmts count="4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&quot;€&quot;\ * #,##0.00_ ;_ &quot;€&quot;\ * \-#,##0.00_ ;_ &quot;€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0;\-0;;@"/>
    <numFmt numFmtId="189" formatCode="0;\-0;@"/>
    <numFmt numFmtId="190" formatCode="0;\-@"/>
    <numFmt numFmtId="191" formatCode="0;\-"/>
    <numFmt numFmtId="192" formatCode="_ * #,##0.0_ ;_ * \-#,##0.0_ ;_ * &quot;-&quot;??_ ;_ @_ 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0" fillId="24" borderId="3" applyNumberFormat="0" applyFont="0" applyAlignment="0" applyProtection="0"/>
    <xf numFmtId="0" fontId="36" fillId="25" borderId="1" applyNumberFormat="0" applyAlignment="0" applyProtection="0"/>
    <xf numFmtId="0" fontId="2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23" borderId="4" applyNumberFormat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87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87" fontId="4" fillId="0" borderId="20" xfId="0" applyNumberFormat="1" applyFont="1" applyFill="1" applyBorder="1" applyAlignment="1" applyProtection="1">
      <alignment horizontal="center" vertical="center"/>
      <protection/>
    </xf>
    <xf numFmtId="187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87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7" fontId="4" fillId="0" borderId="22" xfId="0" applyNumberFormat="1" applyFont="1" applyFill="1" applyBorder="1" applyAlignment="1" applyProtection="1">
      <alignment horizontal="center" vertical="center"/>
      <protection locked="0"/>
    </xf>
    <xf numFmtId="187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vertical="center" wrapText="1"/>
    </xf>
    <xf numFmtId="187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187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10" fillId="0" borderId="22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49" fontId="2" fillId="0" borderId="27" xfId="0" applyNumberFormat="1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838200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86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12" sqref="C12:G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42004</v>
      </c>
      <c r="B1" s="62" t="s">
        <v>10</v>
      </c>
      <c r="C1" s="62"/>
      <c r="D1" s="62"/>
      <c r="E1" s="63"/>
      <c r="F1" s="61" t="s">
        <v>53</v>
      </c>
      <c r="G1" s="25"/>
    </row>
    <row r="2" spans="2:7" s="3" customFormat="1" ht="14.25" customHeight="1">
      <c r="B2" s="62" t="s">
        <v>27</v>
      </c>
      <c r="C2" s="62"/>
      <c r="D2" s="62"/>
      <c r="E2" s="63"/>
      <c r="F2" s="61"/>
      <c r="G2" s="11"/>
    </row>
    <row r="3" spans="2:7" s="3" customFormat="1" ht="14.25" customHeight="1">
      <c r="B3" s="62" t="s">
        <v>4</v>
      </c>
      <c r="C3" s="62"/>
      <c r="D3" s="62"/>
      <c r="E3" s="63"/>
      <c r="F3" s="64" t="s">
        <v>54</v>
      </c>
      <c r="G3" s="22"/>
    </row>
    <row r="4" s="3" customFormat="1" ht="15.75" customHeight="1" thickBot="1">
      <c r="F4" s="65"/>
    </row>
    <row r="5" spans="1:8" s="2" customFormat="1" ht="17.25" customHeight="1">
      <c r="A5" s="19"/>
      <c r="B5" s="83" t="s">
        <v>44</v>
      </c>
      <c r="C5" s="83"/>
      <c r="D5" s="83"/>
      <c r="E5" s="83"/>
      <c r="F5" s="83"/>
      <c r="G5" s="20"/>
      <c r="H5" s="12"/>
    </row>
    <row r="6" spans="1:8" s="2" customFormat="1" ht="17.25" customHeight="1" thickBot="1">
      <c r="A6" s="84" t="s">
        <v>55</v>
      </c>
      <c r="B6" s="85"/>
      <c r="C6" s="85"/>
      <c r="D6" s="85"/>
      <c r="E6" s="85"/>
      <c r="F6" s="85"/>
      <c r="G6" s="86"/>
      <c r="H6" s="12"/>
    </row>
    <row r="7" s="3" customFormat="1" ht="11.25" customHeight="1"/>
    <row r="8" spans="1:7" s="3" customFormat="1" ht="21" customHeight="1">
      <c r="A8" s="87" t="s">
        <v>17</v>
      </c>
      <c r="B8" s="87"/>
      <c r="C8" s="87"/>
      <c r="D8" s="87"/>
      <c r="E8" s="87"/>
      <c r="F8" s="87"/>
      <c r="G8" s="87"/>
    </row>
    <row r="9" s="2" customFormat="1" ht="12.75"/>
    <row r="10" spans="1:7" s="5" customFormat="1" ht="12" customHeight="1">
      <c r="A10" s="82" t="s">
        <v>12</v>
      </c>
      <c r="B10" s="82"/>
      <c r="C10" s="82"/>
      <c r="D10" s="82"/>
      <c r="E10" s="82"/>
      <c r="F10" s="82"/>
      <c r="G10" s="82"/>
    </row>
    <row r="11" s="3" customFormat="1" ht="9"/>
    <row r="12" spans="1:7" s="3" customFormat="1" ht="9">
      <c r="A12" s="88" t="s">
        <v>28</v>
      </c>
      <c r="B12" s="88"/>
      <c r="C12" s="58"/>
      <c r="D12" s="58"/>
      <c r="E12" s="58"/>
      <c r="F12" s="58"/>
      <c r="G12" s="58"/>
    </row>
    <row r="13" spans="1:7" s="5" customFormat="1" ht="10.5" customHeight="1">
      <c r="A13" s="89"/>
      <c r="B13" s="89"/>
      <c r="C13" s="59"/>
      <c r="D13" s="59"/>
      <c r="E13" s="59"/>
      <c r="F13" s="59"/>
      <c r="G13" s="59"/>
    </row>
    <row r="14" s="3" customFormat="1" ht="9"/>
    <row r="15" spans="1:7" s="3" customFormat="1" ht="9">
      <c r="A15" s="88" t="s">
        <v>31</v>
      </c>
      <c r="B15" s="88"/>
      <c r="C15" s="60"/>
      <c r="D15" s="58"/>
      <c r="E15" s="58"/>
      <c r="F15" s="58"/>
      <c r="G15" s="58"/>
    </row>
    <row r="16" spans="1:7" s="5" customFormat="1" ht="12">
      <c r="A16" s="89"/>
      <c r="B16" s="89"/>
      <c r="C16" s="59"/>
      <c r="D16" s="59"/>
      <c r="E16" s="59"/>
      <c r="F16" s="59"/>
      <c r="G16" s="5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6" t="s">
        <v>29</v>
      </c>
      <c r="B19" s="67"/>
      <c r="C19" s="67"/>
      <c r="D19" s="67"/>
      <c r="E19" s="67"/>
      <c r="F19" s="67"/>
      <c r="G19" s="68"/>
    </row>
    <row r="20" spans="1:7" s="3" customFormat="1" ht="9">
      <c r="A20" s="69" t="s">
        <v>13</v>
      </c>
      <c r="B20" s="70"/>
      <c r="C20" s="70"/>
      <c r="D20" s="70"/>
      <c r="E20" s="70"/>
      <c r="F20" s="70"/>
      <c r="G20" s="71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2" t="s">
        <v>30</v>
      </c>
      <c r="B23" s="73"/>
      <c r="C23" s="73"/>
      <c r="D23" s="73"/>
      <c r="E23" s="73"/>
      <c r="F23" s="73"/>
      <c r="G23" s="73"/>
    </row>
    <row r="24" s="3" customFormat="1" ht="9"/>
    <row r="25" spans="1:7" s="3" customFormat="1" ht="30" customHeight="1">
      <c r="A25" s="74" t="s">
        <v>41</v>
      </c>
      <c r="B25" s="75"/>
      <c r="C25" s="75"/>
      <c r="D25" s="75"/>
      <c r="E25" s="75"/>
      <c r="F25" s="75"/>
      <c r="G25" s="75"/>
    </row>
    <row r="26" s="3" customFormat="1" ht="9"/>
    <row r="27" spans="1:7" s="3" customFormat="1" ht="187.5" customHeight="1">
      <c r="A27" s="76"/>
      <c r="B27" s="77"/>
      <c r="C27" s="77"/>
      <c r="D27" s="77"/>
      <c r="E27" s="77"/>
      <c r="F27" s="77"/>
      <c r="G27" s="78"/>
    </row>
    <row r="28" s="3" customFormat="1" ht="9"/>
    <row r="29" spans="1:7" s="3" customFormat="1" ht="9">
      <c r="A29" s="79" t="s">
        <v>32</v>
      </c>
      <c r="B29" s="79"/>
      <c r="C29" s="79"/>
      <c r="E29" s="79" t="s">
        <v>14</v>
      </c>
      <c r="F29" s="79"/>
      <c r="G29" s="79"/>
    </row>
    <row r="30" spans="1:7" s="3" customFormat="1" ht="9">
      <c r="A30" s="79"/>
      <c r="B30" s="79"/>
      <c r="C30" s="79"/>
      <c r="E30" s="79"/>
      <c r="F30" s="79"/>
      <c r="G30" s="79"/>
    </row>
    <row r="31" spans="1:7" s="3" customFormat="1" ht="33.75" customHeight="1">
      <c r="A31" s="92"/>
      <c r="B31" s="59"/>
      <c r="C31" s="59"/>
      <c r="E31" s="59"/>
      <c r="F31" s="59"/>
      <c r="G31" s="59"/>
    </row>
    <row r="32" spans="5:7" s="3" customFormat="1" ht="33.75" customHeight="1">
      <c r="E32" s="59"/>
      <c r="F32" s="59"/>
      <c r="G32" s="59"/>
    </row>
    <row r="33" spans="5:7" s="3" customFormat="1" ht="9" customHeight="1">
      <c r="E33" s="10"/>
      <c r="F33" s="10"/>
      <c r="G33" s="10"/>
    </row>
    <row r="34" spans="1:7" s="3" customFormat="1" ht="9">
      <c r="A34" s="90" t="s">
        <v>51</v>
      </c>
      <c r="B34" s="91"/>
      <c r="C34" s="91"/>
      <c r="D34" s="91"/>
      <c r="E34" s="91"/>
      <c r="F34" s="91"/>
      <c r="G34" s="91"/>
    </row>
    <row r="35" spans="1:7" s="3" customFormat="1" ht="9">
      <c r="A35" s="91"/>
      <c r="B35" s="91"/>
      <c r="C35" s="91"/>
      <c r="D35" s="91"/>
      <c r="E35" s="91"/>
      <c r="F35" s="91"/>
      <c r="G35" s="91"/>
    </row>
    <row r="36" spans="1:7" s="3" customFormat="1" ht="12.75" customHeight="1">
      <c r="A36" s="91"/>
      <c r="B36" s="91"/>
      <c r="C36" s="91"/>
      <c r="D36" s="91"/>
      <c r="E36" s="91"/>
      <c r="F36" s="91"/>
      <c r="G36" s="91"/>
    </row>
    <row r="37" spans="1:7" s="3" customFormat="1" ht="9" hidden="1">
      <c r="A37" s="91"/>
      <c r="B37" s="91"/>
      <c r="C37" s="91"/>
      <c r="D37" s="91"/>
      <c r="E37" s="91"/>
      <c r="F37" s="91"/>
      <c r="G37" s="91"/>
    </row>
    <row r="38" spans="1:7" s="3" customFormat="1" ht="12.75" customHeight="1">
      <c r="A38" s="80" t="s">
        <v>40</v>
      </c>
      <c r="B38" s="81"/>
      <c r="C38" s="81"/>
      <c r="D38" s="81"/>
      <c r="E38" s="81"/>
      <c r="F38" s="81"/>
      <c r="G38" s="81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0"/>
  <sheetViews>
    <sheetView showZeros="0" zoomScalePageLayoutView="0" workbookViewId="0" topLeftCell="A16">
      <selection activeCell="M23" sqref="M23"/>
    </sheetView>
  </sheetViews>
  <sheetFormatPr defaultColWidth="11.421875" defaultRowHeight="12.75"/>
  <cols>
    <col min="1" max="1" width="2.421875" style="1" customWidth="1"/>
    <col min="2" max="3" width="12.7109375" style="0" customWidth="1"/>
    <col min="4" max="4" width="11.7109375" style="0" customWidth="1"/>
    <col min="5" max="5" width="6.28125" style="0" customWidth="1"/>
    <col min="6" max="6" width="8.00390625" style="0" customWidth="1"/>
    <col min="7" max="7" width="6.7109375" style="0" customWidth="1"/>
    <col min="8" max="9" width="12.7109375" style="0" customWidth="1"/>
    <col min="10" max="10" width="10.7109375" style="0" customWidth="1"/>
    <col min="11" max="11" width="11.421875" style="57" customWidth="1"/>
  </cols>
  <sheetData>
    <row r="1" spans="1:11" s="3" customFormat="1" ht="30.75" customHeight="1">
      <c r="A1" s="124">
        <v>42004</v>
      </c>
      <c r="B1" s="124"/>
      <c r="F1" s="126" t="s">
        <v>43</v>
      </c>
      <c r="G1" s="63"/>
      <c r="H1" s="125">
        <f>Vorderseite!C12</f>
        <v>0</v>
      </c>
      <c r="I1" s="125"/>
      <c r="J1" s="125"/>
      <c r="K1" s="53"/>
    </row>
    <row r="2" spans="1:11" s="3" customFormat="1" ht="18" customHeight="1">
      <c r="A2" s="24"/>
      <c r="B2" s="24"/>
      <c r="F2" s="43"/>
      <c r="G2" s="42"/>
      <c r="H2" s="48"/>
      <c r="I2" s="48"/>
      <c r="J2" s="48"/>
      <c r="K2" s="53"/>
    </row>
    <row r="3" spans="1:10" s="3" customFormat="1" ht="16.5" customHeight="1">
      <c r="A3" s="101" t="s">
        <v>9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s="3" customFormat="1" ht="10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1" s="3" customFormat="1" ht="31.5" customHeight="1">
      <c r="A5" s="102" t="s">
        <v>26</v>
      </c>
      <c r="B5" s="103"/>
      <c r="C5" s="103"/>
      <c r="D5" s="104"/>
      <c r="E5" s="44" t="s">
        <v>21</v>
      </c>
      <c r="F5" s="50" t="s">
        <v>56</v>
      </c>
      <c r="G5" s="49" t="s">
        <v>0</v>
      </c>
      <c r="H5" s="105" t="s">
        <v>35</v>
      </c>
      <c r="I5" s="106"/>
      <c r="J5" s="107"/>
      <c r="K5" s="54">
        <v>1</v>
      </c>
    </row>
    <row r="6" spans="1:11" s="40" customFormat="1" ht="31.5" customHeight="1">
      <c r="A6" s="52" t="s">
        <v>34</v>
      </c>
      <c r="B6" s="93" t="s">
        <v>23</v>
      </c>
      <c r="C6" s="94"/>
      <c r="D6" s="95"/>
      <c r="E6" s="35"/>
      <c r="F6" s="55">
        <v>4</v>
      </c>
      <c r="G6" s="30">
        <f>E6*F6</f>
        <v>0</v>
      </c>
      <c r="H6" s="108"/>
      <c r="I6" s="109"/>
      <c r="J6" s="110"/>
      <c r="K6" s="54">
        <v>1.5</v>
      </c>
    </row>
    <row r="7" spans="1:11" s="40" customFormat="1" ht="36.75" customHeight="1">
      <c r="A7" s="52" t="s">
        <v>36</v>
      </c>
      <c r="B7" s="93" t="s">
        <v>8</v>
      </c>
      <c r="C7" s="94"/>
      <c r="D7" s="95"/>
      <c r="E7" s="35"/>
      <c r="F7" s="55">
        <v>1</v>
      </c>
      <c r="G7" s="30">
        <f>E7*F7</f>
        <v>0</v>
      </c>
      <c r="H7" s="108"/>
      <c r="I7" s="109"/>
      <c r="J7" s="110"/>
      <c r="K7" s="54">
        <v>2</v>
      </c>
    </row>
    <row r="8" spans="1:11" s="40" customFormat="1" ht="31.5" customHeight="1" thickBot="1">
      <c r="A8" s="52" t="s">
        <v>37</v>
      </c>
      <c r="B8" s="93" t="s">
        <v>24</v>
      </c>
      <c r="C8" s="94"/>
      <c r="D8" s="95"/>
      <c r="E8" s="35"/>
      <c r="F8" s="55">
        <v>1</v>
      </c>
      <c r="G8" s="30">
        <f>E8*F8</f>
        <v>0</v>
      </c>
      <c r="H8" s="96"/>
      <c r="I8" s="97"/>
      <c r="J8" s="98"/>
      <c r="K8" s="54">
        <v>2.5</v>
      </c>
    </row>
    <row r="9" spans="1:11" s="3" customFormat="1" ht="31.5" customHeight="1" thickBot="1" thickTop="1">
      <c r="A9" s="26"/>
      <c r="B9" s="9"/>
      <c r="C9" s="26"/>
      <c r="D9" s="29" t="s">
        <v>45</v>
      </c>
      <c r="E9" s="29"/>
      <c r="F9" s="31" t="s">
        <v>46</v>
      </c>
      <c r="G9" s="28">
        <f>SUM(G6:G8)</f>
        <v>0</v>
      </c>
      <c r="H9" s="99" t="s">
        <v>58</v>
      </c>
      <c r="I9" s="100"/>
      <c r="J9" s="27">
        <f>SUM(G9)/6</f>
        <v>0</v>
      </c>
      <c r="K9" s="54">
        <v>3</v>
      </c>
    </row>
    <row r="10" s="3" customFormat="1" ht="16.5" customHeight="1" thickTop="1">
      <c r="K10" s="54">
        <v>3.5</v>
      </c>
    </row>
    <row r="11" spans="1:11" s="3" customFormat="1" ht="9" customHeight="1">
      <c r="A11" s="101" t="s">
        <v>6</v>
      </c>
      <c r="B11" s="101"/>
      <c r="C11" s="101"/>
      <c r="D11" s="101"/>
      <c r="E11" s="101"/>
      <c r="F11" s="101"/>
      <c r="G11" s="101"/>
      <c r="H11" s="101"/>
      <c r="I11" s="101"/>
      <c r="J11" s="127"/>
      <c r="K11" s="54">
        <v>4</v>
      </c>
    </row>
    <row r="12" spans="1:11" s="3" customFormat="1" ht="16.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27"/>
      <c r="K12" s="54">
        <v>4.5</v>
      </c>
    </row>
    <row r="13" spans="1:11" s="3" customFormat="1" ht="30" customHeight="1">
      <c r="A13" s="105" t="s">
        <v>33</v>
      </c>
      <c r="B13" s="106"/>
      <c r="C13" s="106"/>
      <c r="D13" s="107"/>
      <c r="E13" s="44" t="s">
        <v>21</v>
      </c>
      <c r="F13" s="50" t="s">
        <v>57</v>
      </c>
      <c r="G13" s="49" t="s">
        <v>0</v>
      </c>
      <c r="H13" s="105" t="s">
        <v>35</v>
      </c>
      <c r="I13" s="106"/>
      <c r="J13" s="107"/>
      <c r="K13" s="54">
        <v>5</v>
      </c>
    </row>
    <row r="14" spans="1:11" s="3" customFormat="1" ht="30" customHeight="1">
      <c r="A14" s="52" t="s">
        <v>34</v>
      </c>
      <c r="B14" s="93" t="s">
        <v>7</v>
      </c>
      <c r="C14" s="94"/>
      <c r="D14" s="95"/>
      <c r="E14" s="35"/>
      <c r="F14" s="55">
        <v>2</v>
      </c>
      <c r="G14" s="28">
        <f>E14*F14</f>
        <v>0</v>
      </c>
      <c r="H14" s="108"/>
      <c r="I14" s="109"/>
      <c r="J14" s="110"/>
      <c r="K14" s="54">
        <v>5.5</v>
      </c>
    </row>
    <row r="15" spans="1:11" s="3" customFormat="1" ht="30" customHeight="1" thickBot="1">
      <c r="A15" s="52" t="s">
        <v>36</v>
      </c>
      <c r="B15" s="93" t="s">
        <v>22</v>
      </c>
      <c r="C15" s="94"/>
      <c r="D15" s="95"/>
      <c r="E15" s="35"/>
      <c r="F15" s="55">
        <v>1</v>
      </c>
      <c r="G15" s="28">
        <f>E15*F15</f>
        <v>0</v>
      </c>
      <c r="H15" s="108"/>
      <c r="I15" s="109"/>
      <c r="J15" s="110"/>
      <c r="K15" s="54">
        <v>6</v>
      </c>
    </row>
    <row r="16" spans="1:10" s="3" customFormat="1" ht="28.5" customHeight="1" thickBot="1" thickTop="1">
      <c r="A16" s="26"/>
      <c r="B16" s="9"/>
      <c r="C16" s="26"/>
      <c r="D16" s="29" t="s">
        <v>45</v>
      </c>
      <c r="E16" s="29"/>
      <c r="F16" s="31" t="s">
        <v>46</v>
      </c>
      <c r="G16" s="28">
        <f>SUM(G14:G15)</f>
        <v>0</v>
      </c>
      <c r="H16" s="116" t="s">
        <v>59</v>
      </c>
      <c r="I16" s="117"/>
      <c r="J16" s="27">
        <f>SUM(G16)/3</f>
        <v>0</v>
      </c>
    </row>
    <row r="17" spans="1:7" s="3" customFormat="1" ht="23.25" customHeight="1" thickTop="1">
      <c r="A17" s="4"/>
      <c r="G17" s="8"/>
    </row>
    <row r="18" spans="1:10" s="5" customFormat="1" ht="15" customHeight="1">
      <c r="A18" s="119" t="s">
        <v>52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s="3" customFormat="1" ht="30" customHeight="1">
      <c r="A19" s="105"/>
      <c r="B19" s="106"/>
      <c r="C19" s="106"/>
      <c r="D19" s="107"/>
      <c r="E19" s="44" t="s">
        <v>11</v>
      </c>
      <c r="F19" s="49" t="s">
        <v>1</v>
      </c>
      <c r="G19" s="49" t="s">
        <v>0</v>
      </c>
      <c r="H19" s="105" t="s">
        <v>35</v>
      </c>
      <c r="I19" s="106"/>
      <c r="J19" s="107"/>
    </row>
    <row r="20" spans="1:10" s="3" customFormat="1" ht="34.5" customHeight="1">
      <c r="A20" s="52" t="s">
        <v>47</v>
      </c>
      <c r="B20" s="118" t="s">
        <v>19</v>
      </c>
      <c r="C20" s="118"/>
      <c r="D20" s="118"/>
      <c r="E20" s="30">
        <f>J9</f>
        <v>0</v>
      </c>
      <c r="F20" s="51">
        <v>0.5</v>
      </c>
      <c r="G20" s="28">
        <f>SUM(E20*50)</f>
        <v>0</v>
      </c>
      <c r="H20" s="111"/>
      <c r="I20" s="112"/>
      <c r="J20" s="112"/>
    </row>
    <row r="21" spans="1:10" s="3" customFormat="1" ht="33.75" customHeight="1">
      <c r="A21" s="52" t="s">
        <v>48</v>
      </c>
      <c r="B21" s="93" t="s">
        <v>15</v>
      </c>
      <c r="C21" s="94"/>
      <c r="D21" s="95"/>
      <c r="E21" s="30">
        <f>SUM(J16)</f>
        <v>0</v>
      </c>
      <c r="F21" s="51">
        <v>0.15</v>
      </c>
      <c r="G21" s="28">
        <f>SUM(E21*15)</f>
        <v>0</v>
      </c>
      <c r="H21" s="111"/>
      <c r="I21" s="112"/>
      <c r="J21" s="112"/>
    </row>
    <row r="22" spans="1:10" s="3" customFormat="1" ht="34.5" customHeight="1">
      <c r="A22" s="52" t="s">
        <v>49</v>
      </c>
      <c r="B22" s="93" t="s">
        <v>18</v>
      </c>
      <c r="C22" s="94"/>
      <c r="D22" s="94"/>
      <c r="E22" s="35"/>
      <c r="F22" s="51">
        <v>0.2</v>
      </c>
      <c r="G22" s="28">
        <f>SUM(E22*20)</f>
        <v>0</v>
      </c>
      <c r="H22" s="111"/>
      <c r="I22" s="112"/>
      <c r="J22" s="112"/>
    </row>
    <row r="23" spans="1:11" s="3" customFormat="1" ht="39.75" customHeight="1" thickBot="1">
      <c r="A23" s="52" t="s">
        <v>50</v>
      </c>
      <c r="B23" s="118" t="s">
        <v>3</v>
      </c>
      <c r="C23" s="118"/>
      <c r="D23" s="118"/>
      <c r="E23" s="45"/>
      <c r="F23" s="51">
        <v>0.15</v>
      </c>
      <c r="G23" s="28">
        <f>SUM(E23*15)</f>
        <v>0</v>
      </c>
      <c r="H23" s="111"/>
      <c r="I23" s="112"/>
      <c r="J23" s="112"/>
      <c r="K23" s="53"/>
    </row>
    <row r="24" spans="1:11" s="3" customFormat="1" ht="34.5" customHeight="1" thickBot="1" thickTop="1">
      <c r="A24" s="6"/>
      <c r="B24" s="7"/>
      <c r="C24" s="7"/>
      <c r="D24" s="31"/>
      <c r="E24" s="36"/>
      <c r="F24" s="37" t="s">
        <v>46</v>
      </c>
      <c r="G24" s="28">
        <f>SUM(G20:G23)</f>
        <v>0</v>
      </c>
      <c r="H24" s="114" t="s">
        <v>2</v>
      </c>
      <c r="I24" s="115"/>
      <c r="J24" s="23">
        <f>SUM(G24)/100</f>
        <v>0</v>
      </c>
      <c r="K24" s="53"/>
    </row>
    <row r="25" spans="1:11" s="3" customFormat="1" ht="10.5" customHeight="1" thickTop="1">
      <c r="A25" s="6"/>
      <c r="B25" s="7"/>
      <c r="C25" s="7"/>
      <c r="D25" s="31"/>
      <c r="E25" s="36"/>
      <c r="F25" s="37"/>
      <c r="G25" s="36"/>
      <c r="H25" s="8"/>
      <c r="I25" s="46"/>
      <c r="J25" s="47"/>
      <c r="K25" s="53"/>
    </row>
    <row r="26" spans="1:11" s="3" customFormat="1" ht="10.5" customHeight="1">
      <c r="A26" s="4" t="s">
        <v>42</v>
      </c>
      <c r="G26" s="21"/>
      <c r="H26" s="9"/>
      <c r="I26" s="9"/>
      <c r="J26" s="21"/>
      <c r="K26" s="53"/>
    </row>
    <row r="27" spans="1:11" s="3" customFormat="1" ht="9" customHeight="1">
      <c r="A27" s="39" t="s">
        <v>20</v>
      </c>
      <c r="B27" s="39"/>
      <c r="C27" s="39"/>
      <c r="D27" s="39"/>
      <c r="E27" s="39"/>
      <c r="F27" s="39"/>
      <c r="G27" s="21"/>
      <c r="H27" s="9"/>
      <c r="I27" s="9"/>
      <c r="J27" s="21"/>
      <c r="K27" s="53"/>
    </row>
    <row r="28" spans="1:11" s="3" customFormat="1" ht="9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53"/>
    </row>
    <row r="29" spans="1:11" s="3" customFormat="1" ht="36.75" customHeight="1">
      <c r="A29" s="74" t="s">
        <v>5</v>
      </c>
      <c r="B29" s="74"/>
      <c r="C29" s="74"/>
      <c r="D29" s="74"/>
      <c r="E29" s="74"/>
      <c r="F29" s="74"/>
      <c r="G29" s="74"/>
      <c r="H29" s="74"/>
      <c r="I29" s="74"/>
      <c r="J29" s="74"/>
      <c r="K29" s="53"/>
    </row>
    <row r="30" spans="1:11" s="3" customFormat="1" ht="9" customHeight="1">
      <c r="A30" s="4"/>
      <c r="G30" s="8"/>
      <c r="K30" s="53"/>
    </row>
    <row r="31" spans="1:11" s="5" customFormat="1" ht="20.25" customHeight="1">
      <c r="A31" s="123" t="s">
        <v>39</v>
      </c>
      <c r="B31" s="123"/>
      <c r="C31" s="123"/>
      <c r="D31" s="123"/>
      <c r="E31" s="123"/>
      <c r="F31" s="123"/>
      <c r="G31" s="123"/>
      <c r="H31" s="123"/>
      <c r="I31" s="123"/>
      <c r="J31" s="123"/>
      <c r="K31" s="56"/>
    </row>
    <row r="32" spans="1:11" s="3" customFormat="1" ht="3" customHeight="1">
      <c r="A32" s="4"/>
      <c r="G32" s="8"/>
      <c r="K32" s="53"/>
    </row>
    <row r="33" spans="1:11" s="3" customFormat="1" ht="9" customHeight="1">
      <c r="A33" s="113" t="s">
        <v>16</v>
      </c>
      <c r="B33" s="113"/>
      <c r="C33" s="113"/>
      <c r="D33" s="113"/>
      <c r="E33" s="32"/>
      <c r="F33" s="32"/>
      <c r="G33" s="33"/>
      <c r="H33" s="88" t="s">
        <v>38</v>
      </c>
      <c r="I33" s="88"/>
      <c r="J33" s="88"/>
      <c r="K33" s="53"/>
    </row>
    <row r="34" spans="1:11" s="3" customFormat="1" ht="9">
      <c r="A34" s="113"/>
      <c r="B34" s="113"/>
      <c r="C34" s="113"/>
      <c r="D34" s="113"/>
      <c r="E34" s="32"/>
      <c r="F34" s="32"/>
      <c r="G34" s="33"/>
      <c r="H34" s="88"/>
      <c r="I34" s="88"/>
      <c r="J34" s="88"/>
      <c r="K34" s="53"/>
    </row>
    <row r="35" spans="1:11" s="3" customFormat="1" ht="40.5" customHeight="1">
      <c r="A35" s="121"/>
      <c r="B35" s="121"/>
      <c r="C35" s="121"/>
      <c r="D35" s="121"/>
      <c r="E35" s="34"/>
      <c r="F35" s="34"/>
      <c r="G35" s="33"/>
      <c r="H35" s="122"/>
      <c r="I35" s="122"/>
      <c r="J35" s="122"/>
      <c r="K35" s="53"/>
    </row>
    <row r="36" spans="1:11" s="3" customFormat="1" ht="9">
      <c r="A36" s="4"/>
      <c r="G36" s="33"/>
      <c r="H36" s="33"/>
      <c r="I36" s="33"/>
      <c r="J36" s="33"/>
      <c r="K36" s="53"/>
    </row>
    <row r="37" spans="1:11" s="3" customFormat="1" ht="9">
      <c r="A37" s="4"/>
      <c r="G37" s="33"/>
      <c r="H37" s="33"/>
      <c r="I37" s="33"/>
      <c r="K37" s="53"/>
    </row>
    <row r="38" spans="1:11" s="3" customFormat="1" ht="9">
      <c r="A38" s="4"/>
      <c r="G38" s="33"/>
      <c r="H38" s="33"/>
      <c r="I38" s="33"/>
      <c r="J38" s="41" t="s">
        <v>25</v>
      </c>
      <c r="K38" s="53"/>
    </row>
    <row r="39" spans="1:11" s="3" customFormat="1" ht="9">
      <c r="A39" s="4"/>
      <c r="G39" s="33"/>
      <c r="H39" s="33"/>
      <c r="I39" s="33"/>
      <c r="K39" s="53"/>
    </row>
    <row r="40" spans="1:11" s="3" customFormat="1" ht="9">
      <c r="A40" s="4"/>
      <c r="G40" s="33"/>
      <c r="H40" s="33"/>
      <c r="I40" s="33"/>
      <c r="J40" s="33"/>
      <c r="K40" s="53"/>
    </row>
    <row r="41" spans="1:11" s="3" customFormat="1" ht="9">
      <c r="A41" s="4"/>
      <c r="G41" s="33"/>
      <c r="H41" s="33"/>
      <c r="I41" s="33"/>
      <c r="K41" s="53"/>
    </row>
    <row r="42" spans="1:11" s="3" customFormat="1" ht="9">
      <c r="A42" s="4"/>
      <c r="G42" s="33"/>
      <c r="H42" s="33"/>
      <c r="I42" s="33"/>
      <c r="J42" s="33"/>
      <c r="K42" s="53"/>
    </row>
    <row r="43" spans="1:11" s="3" customFormat="1" ht="9">
      <c r="A43" s="4"/>
      <c r="G43" s="33"/>
      <c r="H43" s="33"/>
      <c r="I43" s="33"/>
      <c r="J43" s="33"/>
      <c r="K43" s="53"/>
    </row>
    <row r="44" spans="1:11" s="3" customFormat="1" ht="9">
      <c r="A44" s="4"/>
      <c r="G44" s="33"/>
      <c r="H44" s="33"/>
      <c r="I44" s="33"/>
      <c r="J44" s="33"/>
      <c r="K44" s="53"/>
    </row>
    <row r="45" spans="1:11" s="3" customFormat="1" ht="9">
      <c r="A45" s="4"/>
      <c r="G45" s="33"/>
      <c r="H45" s="33"/>
      <c r="I45" s="33"/>
      <c r="J45" s="33"/>
      <c r="K45" s="53"/>
    </row>
    <row r="46" spans="1:11" s="3" customFormat="1" ht="9">
      <c r="A46" s="4"/>
      <c r="G46" s="33"/>
      <c r="H46" s="33"/>
      <c r="I46" s="33"/>
      <c r="J46" s="33"/>
      <c r="K46" s="53"/>
    </row>
    <row r="47" spans="1:11" s="3" customFormat="1" ht="9">
      <c r="A47" s="4"/>
      <c r="G47" s="33"/>
      <c r="H47" s="33"/>
      <c r="I47" s="33"/>
      <c r="J47" s="33"/>
      <c r="K47" s="53"/>
    </row>
    <row r="48" spans="1:11" s="3" customFormat="1" ht="9">
      <c r="A48" s="4"/>
      <c r="G48" s="33"/>
      <c r="H48" s="33"/>
      <c r="I48" s="33"/>
      <c r="J48" s="33"/>
      <c r="K48" s="53"/>
    </row>
    <row r="49" spans="1:11" s="3" customFormat="1" ht="9">
      <c r="A49" s="4"/>
      <c r="K49" s="53"/>
    </row>
    <row r="50" spans="1:11" s="3" customFormat="1" ht="9">
      <c r="A50" s="4"/>
      <c r="K50" s="53"/>
    </row>
    <row r="51" spans="1:11" s="3" customFormat="1" ht="9">
      <c r="A51" s="4"/>
      <c r="K51" s="53"/>
    </row>
    <row r="52" spans="1:11" s="3" customFormat="1" ht="9">
      <c r="A52" s="4"/>
      <c r="K52" s="53"/>
    </row>
    <row r="53" spans="1:11" s="3" customFormat="1" ht="9">
      <c r="A53" s="4"/>
      <c r="K53" s="53"/>
    </row>
    <row r="54" spans="1:11" s="3" customFormat="1" ht="9">
      <c r="A54" s="4"/>
      <c r="K54" s="53"/>
    </row>
    <row r="55" spans="1:11" s="3" customFormat="1" ht="9">
      <c r="A55" s="4"/>
      <c r="K55" s="53"/>
    </row>
    <row r="56" spans="1:11" s="3" customFormat="1" ht="9">
      <c r="A56" s="4"/>
      <c r="K56" s="53"/>
    </row>
    <row r="57" spans="1:11" s="3" customFormat="1" ht="9">
      <c r="A57" s="4"/>
      <c r="K57" s="53"/>
    </row>
    <row r="58" spans="1:11" s="3" customFormat="1" ht="9">
      <c r="A58" s="4"/>
      <c r="K58" s="53"/>
    </row>
    <row r="59" s="3" customFormat="1" ht="9">
      <c r="K59" s="53"/>
    </row>
    <row r="60" s="3" customFormat="1" ht="9">
      <c r="K60" s="53"/>
    </row>
    <row r="61" s="3" customFormat="1" ht="9">
      <c r="K61" s="53"/>
    </row>
    <row r="62" s="3" customFormat="1" ht="9">
      <c r="K62" s="53"/>
    </row>
    <row r="63" s="3" customFormat="1" ht="9">
      <c r="K63" s="53"/>
    </row>
    <row r="64" s="3" customFormat="1" ht="9">
      <c r="K64" s="53"/>
    </row>
    <row r="65" s="3" customFormat="1" ht="9">
      <c r="K65" s="53"/>
    </row>
    <row r="66" s="3" customFormat="1" ht="9">
      <c r="K66" s="53"/>
    </row>
    <row r="67" s="3" customFormat="1" ht="9">
      <c r="K67" s="53"/>
    </row>
    <row r="68" s="3" customFormat="1" ht="9">
      <c r="K68" s="53"/>
    </row>
    <row r="69" s="3" customFormat="1" ht="9">
      <c r="K69" s="53"/>
    </row>
    <row r="70" s="3" customFormat="1" ht="9">
      <c r="K70" s="53"/>
    </row>
    <row r="71" s="3" customFormat="1" ht="9">
      <c r="K71" s="53"/>
    </row>
    <row r="72" s="3" customFormat="1" ht="9">
      <c r="K72" s="53"/>
    </row>
    <row r="73" s="3" customFormat="1" ht="9">
      <c r="K73" s="53"/>
    </row>
    <row r="74" s="3" customFormat="1" ht="9">
      <c r="K74" s="53"/>
    </row>
    <row r="75" s="3" customFormat="1" ht="9">
      <c r="K75" s="53"/>
    </row>
    <row r="76" s="3" customFormat="1" ht="9">
      <c r="K76" s="53"/>
    </row>
    <row r="77" s="3" customFormat="1" ht="9">
      <c r="K77" s="53"/>
    </row>
    <row r="78" s="3" customFormat="1" ht="9">
      <c r="K78" s="53"/>
    </row>
    <row r="79" s="3" customFormat="1" ht="9">
      <c r="K79" s="53"/>
    </row>
    <row r="80" s="3" customFormat="1" ht="9">
      <c r="K80" s="53"/>
    </row>
    <row r="81" s="3" customFormat="1" ht="9">
      <c r="K81" s="53"/>
    </row>
    <row r="82" s="3" customFormat="1" ht="9">
      <c r="K82" s="53"/>
    </row>
    <row r="83" s="3" customFormat="1" ht="9">
      <c r="K83" s="53"/>
    </row>
    <row r="84" s="3" customFormat="1" ht="9">
      <c r="K84" s="53"/>
    </row>
    <row r="85" s="3" customFormat="1" ht="9">
      <c r="K85" s="53"/>
    </row>
    <row r="86" s="3" customFormat="1" ht="9">
      <c r="K86" s="53"/>
    </row>
    <row r="87" s="3" customFormat="1" ht="9">
      <c r="K87" s="53"/>
    </row>
    <row r="88" s="3" customFormat="1" ht="9">
      <c r="K88" s="53"/>
    </row>
    <row r="89" s="3" customFormat="1" ht="9">
      <c r="K89" s="53"/>
    </row>
    <row r="90" s="3" customFormat="1" ht="9">
      <c r="K90" s="53"/>
    </row>
    <row r="91" s="3" customFormat="1" ht="9">
      <c r="K91" s="53"/>
    </row>
    <row r="92" s="3" customFormat="1" ht="9">
      <c r="K92" s="53"/>
    </row>
    <row r="93" s="3" customFormat="1" ht="9">
      <c r="K93" s="53"/>
    </row>
    <row r="94" s="3" customFormat="1" ht="9">
      <c r="K94" s="53"/>
    </row>
    <row r="95" s="3" customFormat="1" ht="9">
      <c r="K95" s="53"/>
    </row>
    <row r="96" s="3" customFormat="1" ht="9">
      <c r="K96" s="53"/>
    </row>
    <row r="97" s="3" customFormat="1" ht="9">
      <c r="K97" s="53"/>
    </row>
    <row r="98" s="3" customFormat="1" ht="9">
      <c r="K98" s="53"/>
    </row>
    <row r="99" s="3" customFormat="1" ht="9">
      <c r="K99" s="53"/>
    </row>
    <row r="100" s="3" customFormat="1" ht="9">
      <c r="K100" s="53"/>
    </row>
    <row r="101" s="3" customFormat="1" ht="9">
      <c r="K101" s="53"/>
    </row>
    <row r="102" s="3" customFormat="1" ht="9">
      <c r="K102" s="53"/>
    </row>
    <row r="103" s="3" customFormat="1" ht="9">
      <c r="K103" s="53"/>
    </row>
    <row r="104" s="3" customFormat="1" ht="9">
      <c r="K104" s="53"/>
    </row>
    <row r="105" s="3" customFormat="1" ht="9">
      <c r="K105" s="53"/>
    </row>
    <row r="106" s="3" customFormat="1" ht="9">
      <c r="K106" s="53"/>
    </row>
    <row r="107" s="3" customFormat="1" ht="9">
      <c r="K107" s="53"/>
    </row>
    <row r="108" s="3" customFormat="1" ht="9">
      <c r="K108" s="53"/>
    </row>
    <row r="109" s="3" customFormat="1" ht="9">
      <c r="K109" s="53"/>
    </row>
    <row r="110" s="3" customFormat="1" ht="9">
      <c r="K110" s="53"/>
    </row>
    <row r="111" s="3" customFormat="1" ht="9">
      <c r="K111" s="53"/>
    </row>
    <row r="112" s="3" customFormat="1" ht="9">
      <c r="K112" s="53"/>
    </row>
    <row r="113" s="3" customFormat="1" ht="9">
      <c r="K113" s="53"/>
    </row>
    <row r="114" s="3" customFormat="1" ht="9">
      <c r="K114" s="53"/>
    </row>
    <row r="115" s="3" customFormat="1" ht="9">
      <c r="K115" s="53"/>
    </row>
    <row r="116" s="3" customFormat="1" ht="9">
      <c r="K116" s="53"/>
    </row>
    <row r="117" s="3" customFormat="1" ht="9">
      <c r="K117" s="53"/>
    </row>
    <row r="118" s="3" customFormat="1" ht="9">
      <c r="K118" s="53"/>
    </row>
    <row r="119" s="3" customFormat="1" ht="9">
      <c r="K119" s="53"/>
    </row>
    <row r="120" s="3" customFormat="1" ht="9">
      <c r="K120" s="53"/>
    </row>
    <row r="121" s="3" customFormat="1" ht="9">
      <c r="K121" s="53"/>
    </row>
    <row r="122" s="3" customFormat="1" ht="9">
      <c r="K122" s="53"/>
    </row>
    <row r="123" s="3" customFormat="1" ht="9">
      <c r="K123" s="53"/>
    </row>
    <row r="124" s="3" customFormat="1" ht="9">
      <c r="K124" s="53"/>
    </row>
    <row r="125" s="3" customFormat="1" ht="9">
      <c r="K125" s="53"/>
    </row>
    <row r="126" s="3" customFormat="1" ht="9">
      <c r="K126" s="53"/>
    </row>
    <row r="127" s="3" customFormat="1" ht="9">
      <c r="K127" s="53"/>
    </row>
    <row r="128" s="3" customFormat="1" ht="9">
      <c r="K128" s="53"/>
    </row>
    <row r="129" s="3" customFormat="1" ht="9">
      <c r="K129" s="53"/>
    </row>
    <row r="130" s="3" customFormat="1" ht="9">
      <c r="K130" s="53"/>
    </row>
    <row r="131" s="3" customFormat="1" ht="9">
      <c r="K131" s="53"/>
    </row>
    <row r="132" s="3" customFormat="1" ht="9">
      <c r="K132" s="53"/>
    </row>
    <row r="133" s="3" customFormat="1" ht="9">
      <c r="K133" s="53"/>
    </row>
    <row r="134" s="3" customFormat="1" ht="9">
      <c r="K134" s="53"/>
    </row>
    <row r="135" s="3" customFormat="1" ht="9">
      <c r="K135" s="53"/>
    </row>
    <row r="136" s="3" customFormat="1" ht="9">
      <c r="K136" s="53"/>
    </row>
    <row r="137" s="3" customFormat="1" ht="9">
      <c r="K137" s="53"/>
    </row>
    <row r="138" s="3" customFormat="1" ht="9">
      <c r="K138" s="53"/>
    </row>
    <row r="139" s="3" customFormat="1" ht="9">
      <c r="K139" s="53"/>
    </row>
    <row r="140" s="3" customFormat="1" ht="9">
      <c r="K140" s="53"/>
    </row>
    <row r="141" s="3" customFormat="1" ht="9">
      <c r="K141" s="53"/>
    </row>
    <row r="142" s="3" customFormat="1" ht="9">
      <c r="K142" s="53"/>
    </row>
    <row r="143" s="3" customFormat="1" ht="9">
      <c r="K143" s="53"/>
    </row>
    <row r="144" s="3" customFormat="1" ht="9">
      <c r="K144" s="53"/>
    </row>
    <row r="145" s="3" customFormat="1" ht="9">
      <c r="K145" s="53"/>
    </row>
    <row r="146" s="3" customFormat="1" ht="9">
      <c r="K146" s="53"/>
    </row>
    <row r="147" s="3" customFormat="1" ht="9">
      <c r="K147" s="53"/>
    </row>
    <row r="148" s="3" customFormat="1" ht="9">
      <c r="K148" s="53"/>
    </row>
    <row r="149" s="3" customFormat="1" ht="9">
      <c r="K149" s="53"/>
    </row>
    <row r="150" s="3" customFormat="1" ht="9">
      <c r="K150" s="53"/>
    </row>
    <row r="151" s="3" customFormat="1" ht="9">
      <c r="K151" s="53"/>
    </row>
    <row r="152" s="3" customFormat="1" ht="9">
      <c r="K152" s="53"/>
    </row>
    <row r="153" s="3" customFormat="1" ht="9">
      <c r="K153" s="53"/>
    </row>
    <row r="154" s="3" customFormat="1" ht="9">
      <c r="K154" s="53"/>
    </row>
    <row r="155" s="3" customFormat="1" ht="9">
      <c r="K155" s="53"/>
    </row>
    <row r="156" s="3" customFormat="1" ht="9">
      <c r="K156" s="53"/>
    </row>
    <row r="157" s="3" customFormat="1" ht="9">
      <c r="K157" s="53"/>
    </row>
    <row r="158" s="3" customFormat="1" ht="9">
      <c r="K158" s="53"/>
    </row>
    <row r="159" s="3" customFormat="1" ht="9">
      <c r="K159" s="53"/>
    </row>
    <row r="160" s="3" customFormat="1" ht="9">
      <c r="K160" s="53"/>
    </row>
    <row r="161" s="3" customFormat="1" ht="9">
      <c r="K161" s="53"/>
    </row>
    <row r="162" s="3" customFormat="1" ht="9">
      <c r="K162" s="53"/>
    </row>
    <row r="163" s="3" customFormat="1" ht="9">
      <c r="K163" s="53"/>
    </row>
    <row r="164" s="3" customFormat="1" ht="9">
      <c r="K164" s="53"/>
    </row>
    <row r="165" s="3" customFormat="1" ht="9">
      <c r="K165" s="53"/>
    </row>
    <row r="166" s="3" customFormat="1" ht="9">
      <c r="K166" s="53"/>
    </row>
    <row r="167" s="3" customFormat="1" ht="9">
      <c r="K167" s="53"/>
    </row>
    <row r="168" s="3" customFormat="1" ht="9">
      <c r="K168" s="53"/>
    </row>
    <row r="169" s="3" customFormat="1" ht="9">
      <c r="K169" s="53"/>
    </row>
    <row r="170" s="3" customFormat="1" ht="9">
      <c r="K170" s="53"/>
    </row>
  </sheetData>
  <sheetProtection password="CF73" sheet="1"/>
  <mergeCells count="39">
    <mergeCell ref="A1:B1"/>
    <mergeCell ref="H1:J1"/>
    <mergeCell ref="F1:G1"/>
    <mergeCell ref="A19:D19"/>
    <mergeCell ref="H19:J19"/>
    <mergeCell ref="A11:J12"/>
    <mergeCell ref="A13:D13"/>
    <mergeCell ref="H13:J13"/>
    <mergeCell ref="B14:D14"/>
    <mergeCell ref="H14:J14"/>
    <mergeCell ref="B15:D15"/>
    <mergeCell ref="H15:J15"/>
    <mergeCell ref="H16:I16"/>
    <mergeCell ref="B20:D20"/>
    <mergeCell ref="A18:J18"/>
    <mergeCell ref="A35:D35"/>
    <mergeCell ref="H35:J35"/>
    <mergeCell ref="A31:J31"/>
    <mergeCell ref="B22:D22"/>
    <mergeCell ref="B23:D23"/>
    <mergeCell ref="B21:D21"/>
    <mergeCell ref="H20:J20"/>
    <mergeCell ref="H21:J21"/>
    <mergeCell ref="A33:D34"/>
    <mergeCell ref="A29:J29"/>
    <mergeCell ref="H24:I24"/>
    <mergeCell ref="H33:J34"/>
    <mergeCell ref="H22:J22"/>
    <mergeCell ref="H23:J23"/>
    <mergeCell ref="B8:D8"/>
    <mergeCell ref="H8:J8"/>
    <mergeCell ref="H9:I9"/>
    <mergeCell ref="A3:J4"/>
    <mergeCell ref="A5:D5"/>
    <mergeCell ref="H5:J5"/>
    <mergeCell ref="B6:D6"/>
    <mergeCell ref="H6:J6"/>
    <mergeCell ref="B7:D7"/>
    <mergeCell ref="H7:J7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14:E15 E23">
      <formula1>$K$5:$K$15</formula1>
    </dataValidation>
    <dataValidation type="list" allowBlank="1" showDropDown="1" showInputMessage="1" showErrorMessage="1" error="Nur halbe oder ganze Noten zulässig!&#10;Entrez uniquement des demi-notes ou notes entières !&#10;Solo al punto o al mezzo punto !&#10;" sqref="E6:E8">
      <formula1>$K$5:$K$15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&amp;C&amp;8&amp;D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Marquis, Valerie</cp:lastModifiedBy>
  <cp:lastPrinted>2013-04-26T09:13:40Z</cp:lastPrinted>
  <dcterms:created xsi:type="dcterms:W3CDTF">2006-01-30T14:36:36Z</dcterms:created>
  <dcterms:modified xsi:type="dcterms:W3CDTF">2013-04-30T08:30:26Z</dcterms:modified>
  <cp:category/>
  <cp:version/>
  <cp:contentType/>
  <cp:contentStatus/>
</cp:coreProperties>
</file>