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Noteneintrag!$A$1:$J$35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F7" i="3" l="1"/>
  <c r="F6" i="3"/>
  <c r="G15" i="3" l="1"/>
  <c r="G14" i="3"/>
  <c r="G13" i="3"/>
  <c r="G8" i="3"/>
  <c r="G23" i="3"/>
  <c r="G7" i="3"/>
  <c r="G22" i="3"/>
  <c r="H1" i="3"/>
  <c r="A1" i="3"/>
  <c r="G5" i="3"/>
  <c r="G6" i="3"/>
  <c r="G16" i="3" l="1"/>
  <c r="J16" i="3" s="1"/>
  <c r="E21" i="3" s="1"/>
  <c r="G21" i="3" s="1"/>
  <c r="G9" i="3"/>
  <c r="J9" i="3" s="1"/>
  <c r="E20" i="3" s="1"/>
  <c r="G20" i="3" s="1"/>
  <c r="G24" i="3" l="1"/>
  <c r="J24" i="3" s="1"/>
</calcChain>
</file>

<file path=xl/sharedStrings.xml><?xml version="1.0" encoding="utf-8"?>
<sst xmlns="http://schemas.openxmlformats.org/spreadsheetml/2006/main" count="74" uniqueCount="59">
  <si>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</si>
  <si>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</si>
  <si>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</si>
  <si>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</si>
  <si>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</si>
  <si>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</si>
  <si>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</si>
  <si>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</si>
  <si>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</si>
  <si>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</si>
  <si>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</si>
  <si>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</si>
  <si>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</si>
  <si>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</si>
  <si>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</si>
  <si>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</si>
  <si>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</si>
  <si>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</si>
  <si>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</si>
  <si>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</si>
  <si>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</si>
  <si>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</si>
  <si>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</si>
  <si>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</si>
  <si>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</si>
  <si>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</si>
  <si>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</si>
  <si>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</si>
  <si>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</si>
  <si>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</si>
  <si>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</si>
  <si>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</si>
  <si>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</si>
  <si>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</si>
  <si>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</si>
  <si>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</si>
  <si>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 xml:space="preserve"> : 100 % = Note* /
Note* /
Nota*</t>
  </si>
  <si>
    <t>Schwerpunkt / Domaine spécifique / Orientamento:</t>
  </si>
  <si>
    <t>Bitte auswählen / Choisissez s.v.p. / prego scegliere</t>
  </si>
  <si>
    <t>4.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</si>
  <si>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</si>
  <si>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</si>
  <si>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</si>
  <si>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Fachfrau Betriebsunterhalt EFZ / Fachmann Betriebsunterhalt EFZ</t>
  </si>
  <si>
    <t>Agente d'exploitation CFC / Agent d'exploitation CFC</t>
  </si>
  <si>
    <t xml:space="preserve">Operatrice di edifici e infrastrutture AFC / </t>
  </si>
  <si>
    <t>Operatore di edifici e infrastrutture AFC</t>
  </si>
  <si>
    <t>Gemäss der Verordnung über die berufliche Grundbildung vom 08.09.2014 / Conforme à l'ordonnance sur la formation professionnelle initiale du 08.09.2014 / 
Conforme a l'ordinanza sulla formazione professionale di base del 08.09.2014</t>
  </si>
  <si>
    <t>a. Hausdienst / service conciergerie / servizi di portineria</t>
  </si>
  <si>
    <t>b. Werkdienst / service voirie / servizi generali</t>
  </si>
  <si>
    <r>
      <t xml:space="preserve">Qualifikationsbereich Berufskenntnisse </t>
    </r>
    <r>
      <rPr>
        <sz val="9"/>
        <rFont val="Arial"/>
        <family val="2"/>
      </rPr>
      <t>(2,5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(2,5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(2,5 ore)</t>
    </r>
  </si>
  <si>
    <t>Position / Point d'appréciation / Voce</t>
  </si>
  <si>
    <t>Organisieren der Arbeit sowie Gewährleisten von Arbeitssicherheit, Gesundheitsschutz und Umweltschutz / Organisation du travail et garantie de la sécurité au travail, de la protection de la santé ainsi que de la protection de l’environnement / Organizzazione dei lavori e garanzia della sicurezza sul lavoro, della protezione della salute e dell’ambiente</t>
  </si>
  <si>
    <t>Vorbereiten und Ausführen von Reinigungsarbeiten und Abfallbewirtschaftung /
Préparation et exécution des travaux de nettoyage et de la gestion des déchets /
Preparazione ed esecuzione di lavori di pulizia e gestione dei rifiuti</t>
  </si>
  <si>
    <t>Vorbereiten und Ausführen von Grünpflegearbeiten /
Préparation et exécution des travaux d’entretien des espaces verts et des plantes /
Preparazione ed esecuzione di lavori di cura delle aree verdi</t>
  </si>
  <si>
    <t>Vorbereiten und Ausführen von Reinigungsarbeiten und Abfallbewirtschaftung; Vorbereiten und Ausführen von Grünpflegearbeiten /
Préparation et exécution des travaux de nettoyage et de la gestion des déchets; Préparation et exécution des travaux d’entretien des espaces verts et des plantes /
Preparazione ed esecuzione di lavori di pulizia e gestione dei rifiuti; Preparazione ed esecuzione di lavori di cura delle aree verdi</t>
  </si>
  <si>
    <t>Vorbereiten und Ausführen von Wartungs- und Kontrollarbeiten; Vorbereiten und Ausführen von baulichem Unterhalt und Reparaturen / Préparation et exécution des travaux de maintenance et de contrôle; Préparation et exécution des travaux d’entretien et de réparation des constructions / Preparazione ed esecuzione di lavori di manutenzione e controllo; Preparazione ed esecuzione di lavori edili di manutenzione e riparazione</t>
  </si>
  <si>
    <t>Erfahrungsnote** /
Note d’expérience** /
Nota dei luoghi di formazione**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</si>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</sst>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 applyAlignme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B7" sqref="B7:G7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80200</v>
      </c>
      <c r="B1" s="90" t="s">
        <v>43</v>
      </c>
      <c r="C1" s="90"/>
      <c r="D1" s="90"/>
      <c r="E1" s="91"/>
      <c r="F1" s="89" t="s">
        <v>14</v>
      </c>
      <c r="G1" s="88"/>
    </row>
    <row r="2" spans="1:9" s="2" customFormat="1" ht="14.25" customHeight="1" x14ac:dyDescent="0.15">
      <c r="B2" s="90" t="s">
        <v>44</v>
      </c>
      <c r="C2" s="90"/>
      <c r="D2" s="90"/>
      <c r="E2" s="91"/>
      <c r="F2" s="89"/>
      <c r="G2" s="86"/>
    </row>
    <row r="3" spans="1:9" s="2" customFormat="1" ht="14.25" customHeight="1" x14ac:dyDescent="0.15">
      <c r="B3" s="90" t="s">
        <v>45</v>
      </c>
      <c r="C3" s="90"/>
      <c r="D3" s="90"/>
      <c r="E3" s="90"/>
      <c r="F3" s="92" t="s">
        <v>28</v>
      </c>
      <c r="G3" s="83"/>
    </row>
    <row r="4" spans="1:9" s="2" customFormat="1" ht="14.25" customHeight="1" x14ac:dyDescent="0.15">
      <c r="B4" s="90" t="s">
        <v>46</v>
      </c>
      <c r="C4" s="90"/>
      <c r="D4" s="90"/>
      <c r="E4" s="90"/>
      <c r="F4" s="92"/>
      <c r="G4" s="76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4" t="s">
        <v>38</v>
      </c>
    </row>
    <row r="6" spans="1:9" s="2" customFormat="1" ht="14.25" customHeight="1" x14ac:dyDescent="0.2">
      <c r="B6" s="62" t="s">
        <v>37</v>
      </c>
      <c r="C6" s="14"/>
      <c r="D6" s="14"/>
      <c r="E6" s="14"/>
      <c r="F6" s="63"/>
      <c r="G6" s="55"/>
      <c r="I6" s="64" t="s">
        <v>48</v>
      </c>
    </row>
    <row r="7" spans="1:9" s="59" customFormat="1" ht="17.25" customHeight="1" x14ac:dyDescent="0.15">
      <c r="B7" s="93" t="s">
        <v>38</v>
      </c>
      <c r="C7" s="93"/>
      <c r="D7" s="93"/>
      <c r="E7" s="93"/>
      <c r="F7" s="93"/>
      <c r="G7" s="93"/>
      <c r="I7" s="64" t="s">
        <v>49</v>
      </c>
    </row>
    <row r="8" spans="1:9" s="2" customFormat="1" ht="15.75" customHeight="1" thickBot="1" x14ac:dyDescent="0.2">
      <c r="C8" s="58"/>
      <c r="D8" s="58"/>
      <c r="E8" s="58"/>
      <c r="F8" s="58"/>
      <c r="G8" s="58"/>
      <c r="I8" s="65"/>
    </row>
    <row r="9" spans="1:9" s="1" customFormat="1" ht="17.25" customHeight="1" x14ac:dyDescent="0.2">
      <c r="A9" s="12"/>
      <c r="B9" s="99" t="s">
        <v>16</v>
      </c>
      <c r="C9" s="99"/>
      <c r="D9" s="99"/>
      <c r="E9" s="99"/>
      <c r="F9" s="99"/>
      <c r="G9" s="13"/>
      <c r="H9" s="5"/>
    </row>
    <row r="10" spans="1:9" s="1" customFormat="1" ht="17.25" customHeight="1" thickBot="1" x14ac:dyDescent="0.25">
      <c r="A10" s="96" t="s">
        <v>17</v>
      </c>
      <c r="B10" s="97"/>
      <c r="C10" s="97"/>
      <c r="D10" s="97"/>
      <c r="E10" s="97"/>
      <c r="F10" s="97"/>
      <c r="G10" s="98"/>
      <c r="H10" s="5"/>
    </row>
    <row r="11" spans="1:9" s="2" customFormat="1" ht="11.25" customHeight="1" x14ac:dyDescent="0.15"/>
    <row r="12" spans="1:9" s="2" customFormat="1" ht="21" customHeight="1" x14ac:dyDescent="0.15">
      <c r="A12" s="95" t="s">
        <v>47</v>
      </c>
      <c r="B12" s="95"/>
      <c r="C12" s="95"/>
      <c r="D12" s="95"/>
      <c r="E12" s="95"/>
      <c r="F12" s="95"/>
      <c r="G12" s="95"/>
    </row>
    <row r="13" spans="1:9" s="1" customFormat="1" x14ac:dyDescent="0.2"/>
    <row r="14" spans="1:9" s="3" customFormat="1" ht="12" customHeight="1" x14ac:dyDescent="0.2">
      <c r="A14" s="94" t="s">
        <v>12</v>
      </c>
      <c r="B14" s="94"/>
      <c r="C14" s="94"/>
      <c r="D14" s="94"/>
      <c r="E14" s="94"/>
      <c r="F14" s="94"/>
      <c r="G14" s="94"/>
    </row>
    <row r="15" spans="1:9" s="2" customFormat="1" ht="9" x14ac:dyDescent="0.15"/>
    <row r="16" spans="1:9" s="2" customFormat="1" ht="9" customHeight="1" x14ac:dyDescent="0.15">
      <c r="A16" s="68" t="s">
        <v>0</v>
      </c>
      <c r="B16" s="68"/>
      <c r="C16" s="83"/>
      <c r="D16" s="83"/>
      <c r="E16" s="83"/>
      <c r="F16" s="83"/>
      <c r="G16" s="83"/>
    </row>
    <row r="17" spans="1:7" s="3" customFormat="1" ht="10.5" customHeight="1" x14ac:dyDescent="0.2">
      <c r="A17" s="69"/>
      <c r="B17" s="69"/>
      <c r="C17" s="76"/>
      <c r="D17" s="76"/>
      <c r="E17" s="76"/>
      <c r="F17" s="76"/>
      <c r="G17" s="76"/>
    </row>
    <row r="18" spans="1:7" s="2" customFormat="1" ht="13.5" customHeight="1" x14ac:dyDescent="0.15"/>
    <row r="19" spans="1:7" s="2" customFormat="1" ht="9" customHeight="1" x14ac:dyDescent="0.15">
      <c r="A19" s="68" t="s">
        <v>5</v>
      </c>
      <c r="B19" s="68"/>
      <c r="C19" s="84"/>
      <c r="D19" s="84"/>
      <c r="E19" s="84"/>
      <c r="F19" s="84"/>
      <c r="G19" s="84"/>
    </row>
    <row r="20" spans="1:7" s="3" customFormat="1" ht="12" x14ac:dyDescent="0.2">
      <c r="A20" s="69"/>
      <c r="B20" s="69"/>
      <c r="C20" s="85"/>
      <c r="D20" s="85"/>
      <c r="E20" s="85"/>
      <c r="F20" s="85"/>
      <c r="G20" s="85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0" t="s">
        <v>1</v>
      </c>
      <c r="B23" s="71"/>
      <c r="C23" s="71"/>
      <c r="D23" s="71"/>
      <c r="E23" s="71"/>
      <c r="F23" s="71"/>
      <c r="G23" s="72"/>
    </row>
    <row r="24" spans="1:7" s="2" customFormat="1" ht="9" customHeight="1" x14ac:dyDescent="0.15">
      <c r="A24" s="80" t="s">
        <v>2</v>
      </c>
      <c r="B24" s="81"/>
      <c r="C24" s="81"/>
      <c r="D24" s="81"/>
      <c r="E24" s="81"/>
      <c r="F24" s="81"/>
      <c r="G24" s="82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3" t="s">
        <v>3</v>
      </c>
      <c r="B27" s="73"/>
      <c r="C27" s="73"/>
      <c r="D27" s="73"/>
      <c r="E27" s="73"/>
      <c r="F27" s="73"/>
      <c r="G27" s="73"/>
    </row>
    <row r="28" spans="1:7" s="2" customFormat="1" ht="9" x14ac:dyDescent="0.15"/>
    <row r="29" spans="1:7" s="2" customFormat="1" ht="30" customHeight="1" x14ac:dyDescent="0.15">
      <c r="A29" s="87" t="s">
        <v>11</v>
      </c>
      <c r="B29" s="87"/>
      <c r="C29" s="87"/>
      <c r="D29" s="87"/>
      <c r="E29" s="87"/>
      <c r="F29" s="87"/>
      <c r="G29" s="87"/>
    </row>
    <row r="30" spans="1:7" s="2" customFormat="1" ht="9" x14ac:dyDescent="0.15"/>
    <row r="31" spans="1:7" s="2" customFormat="1" ht="144" customHeight="1" x14ac:dyDescent="0.15">
      <c r="A31" s="77"/>
      <c r="B31" s="78"/>
      <c r="C31" s="78"/>
      <c r="D31" s="78"/>
      <c r="E31" s="78"/>
      <c r="F31" s="78"/>
      <c r="G31" s="79"/>
    </row>
    <row r="32" spans="1:7" s="2" customFormat="1" ht="9" x14ac:dyDescent="0.15"/>
    <row r="33" spans="1:7" s="2" customFormat="1" ht="9" customHeight="1" x14ac:dyDescent="0.15">
      <c r="A33" s="74" t="s">
        <v>29</v>
      </c>
      <c r="B33" s="74"/>
      <c r="C33" s="74"/>
      <c r="E33" s="74" t="s">
        <v>30</v>
      </c>
      <c r="F33" s="74"/>
      <c r="G33" s="74"/>
    </row>
    <row r="34" spans="1:7" s="2" customFormat="1" ht="9" x14ac:dyDescent="0.15">
      <c r="A34" s="74"/>
      <c r="B34" s="74"/>
      <c r="C34" s="74"/>
      <c r="E34" s="74"/>
      <c r="F34" s="74"/>
      <c r="G34" s="74"/>
    </row>
    <row r="35" spans="1:7" s="2" customFormat="1" ht="33.75" customHeight="1" x14ac:dyDescent="0.2">
      <c r="A35" s="86"/>
      <c r="B35" s="76"/>
      <c r="C35" s="76"/>
      <c r="E35" s="76"/>
      <c r="F35" s="76"/>
      <c r="G35" s="76"/>
    </row>
    <row r="36" spans="1:7" s="2" customFormat="1" ht="33.75" customHeight="1" x14ac:dyDescent="0.2">
      <c r="E36" s="76"/>
      <c r="F36" s="76"/>
      <c r="G36" s="76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5" t="s">
        <v>4</v>
      </c>
      <c r="B38" s="75"/>
      <c r="C38" s="75"/>
      <c r="D38" s="75"/>
      <c r="E38" s="75"/>
      <c r="F38" s="75"/>
      <c r="G38" s="75"/>
    </row>
    <row r="39" spans="1:7" s="2" customFormat="1" ht="9" x14ac:dyDescent="0.15">
      <c r="A39" s="75"/>
      <c r="B39" s="75"/>
      <c r="C39" s="75"/>
      <c r="D39" s="75"/>
      <c r="E39" s="75"/>
      <c r="F39" s="75"/>
      <c r="G39" s="75"/>
    </row>
    <row r="40" spans="1:7" s="2" customFormat="1" ht="12.75" customHeight="1" x14ac:dyDescent="0.15">
      <c r="A40" s="75"/>
      <c r="B40" s="75"/>
      <c r="C40" s="75"/>
      <c r="D40" s="75"/>
      <c r="E40" s="75"/>
      <c r="F40" s="75"/>
      <c r="G40" s="75"/>
    </row>
    <row r="41" spans="1:7" s="2" customFormat="1" ht="9" hidden="1" customHeight="1" x14ac:dyDescent="0.15">
      <c r="A41" s="75"/>
      <c r="B41" s="75"/>
      <c r="C41" s="75"/>
      <c r="D41" s="75"/>
      <c r="E41" s="75"/>
      <c r="F41" s="75"/>
      <c r="G41" s="75"/>
    </row>
    <row r="42" spans="1:7" s="2" customFormat="1" ht="9" customHeight="1" x14ac:dyDescent="0.15"/>
    <row r="43" spans="1:7" s="2" customFormat="1" ht="12" x14ac:dyDescent="0.2">
      <c r="A43" s="73" t="s">
        <v>10</v>
      </c>
      <c r="B43" s="73"/>
      <c r="C43" s="73"/>
      <c r="D43" s="73"/>
      <c r="E43" s="73"/>
      <c r="F43" s="73"/>
      <c r="G43" s="73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showZeros="0" zoomScaleNormal="100" workbookViewId="0">
      <selection activeCell="A3" sqref="A3:J3"/>
    </sheetView>
  </sheetViews>
  <sheetFormatPr baseColWidth="10" defaultRowHeight="12.75" x14ac:dyDescent="0.2"/>
  <cols>
    <col min="1" max="1" width="2.28515625" style="42" customWidth="1"/>
    <col min="2" max="4" width="16.28515625" style="51" customWidth="1"/>
    <col min="5" max="7" width="6.85546875" style="51" customWidth="1"/>
    <col min="8" max="10" width="14.285156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31">
        <f>Vorderseite!A1</f>
        <v>80200</v>
      </c>
      <c r="B1" s="131"/>
      <c r="G1" s="29" t="s">
        <v>15</v>
      </c>
      <c r="H1" s="130">
        <f>Vorderseite!C16</f>
        <v>0</v>
      </c>
      <c r="I1" s="130"/>
      <c r="J1" s="130"/>
      <c r="L1" s="30"/>
    </row>
    <row r="2" spans="1:12" s="18" customFormat="1" ht="15" customHeight="1" x14ac:dyDescent="0.15"/>
    <row r="3" spans="1:12" s="18" customFormat="1" ht="28.5" customHeight="1" x14ac:dyDescent="0.15">
      <c r="A3" s="129" t="s">
        <v>58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2" s="33" customFormat="1" ht="28.5" customHeight="1" x14ac:dyDescent="0.15">
      <c r="A4" s="120" t="s">
        <v>51</v>
      </c>
      <c r="B4" s="115"/>
      <c r="C4" s="115"/>
      <c r="D4" s="116"/>
      <c r="E4" s="31" t="s">
        <v>31</v>
      </c>
      <c r="F4" s="32" t="s">
        <v>40</v>
      </c>
      <c r="G4" s="32" t="s">
        <v>26</v>
      </c>
      <c r="H4" s="102" t="s">
        <v>6</v>
      </c>
      <c r="I4" s="103"/>
      <c r="J4" s="104"/>
      <c r="L4" s="30">
        <v>1</v>
      </c>
    </row>
    <row r="5" spans="1:12" s="18" customFormat="1" ht="46.5" customHeight="1" x14ac:dyDescent="0.15">
      <c r="A5" s="66" t="s">
        <v>32</v>
      </c>
      <c r="B5" s="121" t="s">
        <v>52</v>
      </c>
      <c r="C5" s="122"/>
      <c r="D5" s="123"/>
      <c r="E5" s="53"/>
      <c r="F5" s="34">
        <v>0.2</v>
      </c>
      <c r="G5" s="35">
        <f>E5*F5*100</f>
        <v>0</v>
      </c>
      <c r="H5" s="111"/>
      <c r="I5" s="111"/>
      <c r="J5" s="111"/>
      <c r="L5" s="30">
        <v>1.5</v>
      </c>
    </row>
    <row r="6" spans="1:12" s="18" customFormat="1" ht="28.5" customHeight="1" x14ac:dyDescent="0.15">
      <c r="A6" s="66" t="s">
        <v>33</v>
      </c>
      <c r="B6" s="121" t="s">
        <v>53</v>
      </c>
      <c r="C6" s="122"/>
      <c r="D6" s="123"/>
      <c r="E6" s="53"/>
      <c r="F6" s="34">
        <f>IF(Vorderseite!B7="a. Hausdienst / service conciergerie / servizi di portineria",30%,20%)</f>
        <v>0.2</v>
      </c>
      <c r="G6" s="35">
        <f>E6*F6*100</f>
        <v>0</v>
      </c>
      <c r="H6" s="111"/>
      <c r="I6" s="111"/>
      <c r="J6" s="111"/>
      <c r="L6" s="30">
        <v>2</v>
      </c>
    </row>
    <row r="7" spans="1:12" s="18" customFormat="1" ht="55.5" customHeight="1" x14ac:dyDescent="0.15">
      <c r="A7" s="66" t="s">
        <v>35</v>
      </c>
      <c r="B7" s="121" t="s">
        <v>56</v>
      </c>
      <c r="C7" s="122"/>
      <c r="D7" s="123"/>
      <c r="E7" s="53"/>
      <c r="F7" s="34">
        <f>IF(Vorderseite!B7="a. Hausdienst / service conciergerie / servizi di portineria",30%,40%)</f>
        <v>0.4</v>
      </c>
      <c r="G7" s="35">
        <f>E7*F7*100</f>
        <v>0</v>
      </c>
      <c r="H7" s="111"/>
      <c r="I7" s="111"/>
      <c r="J7" s="111"/>
      <c r="L7" s="30">
        <v>2.5</v>
      </c>
    </row>
    <row r="8" spans="1:12" s="18" customFormat="1" ht="28.5" customHeight="1" thickBot="1" x14ac:dyDescent="0.2">
      <c r="A8" s="66" t="s">
        <v>39</v>
      </c>
      <c r="B8" s="121" t="s">
        <v>54</v>
      </c>
      <c r="C8" s="122"/>
      <c r="D8" s="123"/>
      <c r="E8" s="53"/>
      <c r="F8" s="34">
        <v>0.2</v>
      </c>
      <c r="G8" s="35">
        <f>E8*F8*100</f>
        <v>0</v>
      </c>
      <c r="H8" s="111"/>
      <c r="I8" s="111"/>
      <c r="J8" s="111"/>
      <c r="L8" s="30">
        <v>3</v>
      </c>
    </row>
    <row r="9" spans="1:12" s="18" customFormat="1" ht="28.5" customHeight="1" thickTop="1" thickBot="1" x14ac:dyDescent="0.2">
      <c r="A9" s="16"/>
      <c r="B9" s="36"/>
      <c r="C9" s="36"/>
      <c r="D9" s="36"/>
      <c r="E9" s="36"/>
      <c r="F9" s="36"/>
      <c r="G9" s="28">
        <f>SUM(G5:G8)</f>
        <v>0</v>
      </c>
      <c r="H9" s="124" t="s">
        <v>36</v>
      </c>
      <c r="I9" s="125"/>
      <c r="J9" s="37">
        <f>G9/100</f>
        <v>0</v>
      </c>
      <c r="L9" s="30">
        <v>3.5</v>
      </c>
    </row>
    <row r="10" spans="1:12" s="18" customFormat="1" ht="15" customHeight="1" thickTop="1" x14ac:dyDescent="0.15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 x14ac:dyDescent="0.15">
      <c r="A11" s="129" t="s">
        <v>50</v>
      </c>
      <c r="B11" s="129"/>
      <c r="C11" s="129"/>
      <c r="D11" s="129"/>
      <c r="E11" s="129"/>
      <c r="F11" s="129"/>
      <c r="G11" s="129"/>
      <c r="H11" s="129"/>
      <c r="I11" s="129"/>
      <c r="J11" s="129"/>
      <c r="L11" s="30">
        <v>4.5</v>
      </c>
    </row>
    <row r="12" spans="1:12" s="33" customFormat="1" ht="28.5" customHeight="1" x14ac:dyDescent="0.15">
      <c r="A12" s="120" t="s">
        <v>51</v>
      </c>
      <c r="B12" s="115"/>
      <c r="C12" s="115"/>
      <c r="D12" s="116"/>
      <c r="E12" s="31" t="s">
        <v>31</v>
      </c>
      <c r="F12" s="32" t="s">
        <v>40</v>
      </c>
      <c r="G12" s="32" t="s">
        <v>26</v>
      </c>
      <c r="H12" s="102" t="s">
        <v>6</v>
      </c>
      <c r="I12" s="103"/>
      <c r="J12" s="104"/>
      <c r="L12" s="30">
        <v>5</v>
      </c>
    </row>
    <row r="13" spans="1:12" s="18" customFormat="1" ht="46.5" customHeight="1" x14ac:dyDescent="0.15">
      <c r="A13" s="66" t="s">
        <v>32</v>
      </c>
      <c r="B13" s="121" t="s">
        <v>52</v>
      </c>
      <c r="C13" s="122"/>
      <c r="D13" s="123"/>
      <c r="E13" s="53"/>
      <c r="F13" s="34">
        <v>0.3</v>
      </c>
      <c r="G13" s="35">
        <f>E13*F13*100</f>
        <v>0</v>
      </c>
      <c r="H13" s="111"/>
      <c r="I13" s="111"/>
      <c r="J13" s="111"/>
      <c r="L13" s="30">
        <v>5.5</v>
      </c>
    </row>
    <row r="14" spans="1:12" s="18" customFormat="1" ht="55.5" customHeight="1" x14ac:dyDescent="0.15">
      <c r="A14" s="66" t="s">
        <v>33</v>
      </c>
      <c r="B14" s="121" t="s">
        <v>55</v>
      </c>
      <c r="C14" s="122"/>
      <c r="D14" s="123"/>
      <c r="E14" s="53"/>
      <c r="F14" s="34">
        <v>0.4</v>
      </c>
      <c r="G14" s="35">
        <f>E14*F14*100</f>
        <v>0</v>
      </c>
      <c r="H14" s="111"/>
      <c r="I14" s="111"/>
      <c r="J14" s="111"/>
      <c r="L14" s="30">
        <v>6</v>
      </c>
    </row>
    <row r="15" spans="1:12" s="18" customFormat="1" ht="55.5" customHeight="1" thickBot="1" x14ac:dyDescent="0.2">
      <c r="A15" s="66" t="s">
        <v>35</v>
      </c>
      <c r="B15" s="121" t="s">
        <v>56</v>
      </c>
      <c r="C15" s="122"/>
      <c r="D15" s="123"/>
      <c r="E15" s="53"/>
      <c r="F15" s="34">
        <v>0.3</v>
      </c>
      <c r="G15" s="35">
        <f>E15*F15*100</f>
        <v>0</v>
      </c>
      <c r="H15" s="111"/>
      <c r="I15" s="111"/>
      <c r="J15" s="111"/>
      <c r="L15" s="30"/>
    </row>
    <row r="16" spans="1:12" s="18" customFormat="1" ht="28.5" customHeight="1" thickTop="1" thickBot="1" x14ac:dyDescent="0.2">
      <c r="A16" s="16"/>
      <c r="B16" s="36"/>
      <c r="C16" s="36"/>
      <c r="D16" s="36"/>
      <c r="E16" s="36"/>
      <c r="F16" s="36"/>
      <c r="G16" s="28">
        <f>SUM(G13:G15)</f>
        <v>0</v>
      </c>
      <c r="H16" s="124" t="s">
        <v>36</v>
      </c>
      <c r="I16" s="125"/>
      <c r="J16" s="37">
        <f>G16/100</f>
        <v>0</v>
      </c>
      <c r="L16" s="30"/>
    </row>
    <row r="17" spans="1:12" s="18" customFormat="1" ht="15" customHeight="1" thickTop="1" x14ac:dyDescent="0.15">
      <c r="A17" s="16"/>
      <c r="B17" s="36"/>
      <c r="C17" s="36"/>
      <c r="D17" s="36"/>
      <c r="E17" s="56"/>
      <c r="F17" s="60"/>
      <c r="G17" s="60"/>
      <c r="H17" s="60"/>
      <c r="I17" s="60"/>
      <c r="J17" s="20"/>
      <c r="L17" s="33"/>
    </row>
    <row r="18" spans="1:12" s="38" customFormat="1" ht="28.5" customHeight="1" x14ac:dyDescent="0.2">
      <c r="A18" s="112" t="s">
        <v>7</v>
      </c>
      <c r="B18" s="112"/>
      <c r="C18" s="112"/>
      <c r="D18" s="112"/>
      <c r="E18" s="112"/>
      <c r="F18" s="112"/>
      <c r="G18" s="112"/>
      <c r="H18" s="112"/>
      <c r="I18" s="112"/>
      <c r="J18" s="113"/>
      <c r="L18" s="18"/>
    </row>
    <row r="19" spans="1:12" s="33" customFormat="1" ht="28.5" customHeight="1" x14ac:dyDescent="0.15">
      <c r="A19" s="114"/>
      <c r="B19" s="115"/>
      <c r="C19" s="115"/>
      <c r="D19" s="116"/>
      <c r="E19" s="31" t="s">
        <v>34</v>
      </c>
      <c r="F19" s="32" t="s">
        <v>40</v>
      </c>
      <c r="G19" s="32" t="s">
        <v>26</v>
      </c>
      <c r="H19" s="102" t="s">
        <v>6</v>
      </c>
      <c r="I19" s="103"/>
      <c r="J19" s="104"/>
      <c r="L19" s="18"/>
    </row>
    <row r="20" spans="1:12" s="18" customFormat="1" ht="28.5" customHeight="1" x14ac:dyDescent="0.15">
      <c r="A20" s="67" t="s">
        <v>18</v>
      </c>
      <c r="B20" s="117" t="s">
        <v>24</v>
      </c>
      <c r="C20" s="117"/>
      <c r="D20" s="117"/>
      <c r="E20" s="24">
        <f>J9</f>
        <v>0</v>
      </c>
      <c r="F20" s="57">
        <v>0.5</v>
      </c>
      <c r="G20" s="35">
        <f>E20*F20*100</f>
        <v>0</v>
      </c>
      <c r="H20" s="111"/>
      <c r="I20" s="111"/>
      <c r="J20" s="111"/>
    </row>
    <row r="21" spans="1:12" s="18" customFormat="1" ht="28.5" customHeight="1" x14ac:dyDescent="0.15">
      <c r="A21" s="67" t="s">
        <v>19</v>
      </c>
      <c r="B21" s="110" t="s">
        <v>25</v>
      </c>
      <c r="C21" s="110"/>
      <c r="D21" s="110"/>
      <c r="E21" s="24">
        <f>J16</f>
        <v>0</v>
      </c>
      <c r="F21" s="57">
        <v>0.2</v>
      </c>
      <c r="G21" s="35">
        <f>E21*F21*100</f>
        <v>0</v>
      </c>
      <c r="H21" s="111"/>
      <c r="I21" s="111"/>
      <c r="J21" s="111"/>
    </row>
    <row r="22" spans="1:12" s="18" customFormat="1" ht="28.5" customHeight="1" x14ac:dyDescent="0.2">
      <c r="A22" s="67" t="s">
        <v>20</v>
      </c>
      <c r="B22" s="121" t="s">
        <v>27</v>
      </c>
      <c r="C22" s="122"/>
      <c r="D22" s="123"/>
      <c r="E22" s="19"/>
      <c r="F22" s="57">
        <v>0.2</v>
      </c>
      <c r="G22" s="35">
        <f>E22*F22*100</f>
        <v>0</v>
      </c>
      <c r="H22" s="111"/>
      <c r="I22" s="111"/>
      <c r="J22" s="111"/>
      <c r="L22" s="38"/>
    </row>
    <row r="23" spans="1:12" s="18" customFormat="1" ht="28.5" customHeight="1" thickBot="1" x14ac:dyDescent="0.25">
      <c r="A23" s="67" t="s">
        <v>21</v>
      </c>
      <c r="B23" s="126" t="s">
        <v>57</v>
      </c>
      <c r="C23" s="127"/>
      <c r="D23" s="128"/>
      <c r="E23" s="19"/>
      <c r="F23" s="57">
        <v>0.1</v>
      </c>
      <c r="G23" s="35">
        <f>E23*F23*100</f>
        <v>0</v>
      </c>
      <c r="H23" s="111"/>
      <c r="I23" s="111"/>
      <c r="J23" s="111"/>
      <c r="L23" s="38"/>
    </row>
    <row r="24" spans="1:12" s="18" customFormat="1" ht="28.5" customHeight="1" thickTop="1" thickBot="1" x14ac:dyDescent="0.2">
      <c r="A24" s="16"/>
      <c r="B24" s="36"/>
      <c r="C24" s="36"/>
      <c r="D24" s="36"/>
      <c r="E24" s="36"/>
      <c r="F24" s="36"/>
      <c r="G24" s="61">
        <f>SUM(G20:G23)</f>
        <v>0</v>
      </c>
      <c r="H24" s="100" t="s">
        <v>41</v>
      </c>
      <c r="I24" s="101"/>
      <c r="J24" s="54">
        <f>SUM(G24/100)</f>
        <v>0</v>
      </c>
      <c r="L24" s="33"/>
    </row>
    <row r="25" spans="1:12" s="38" customFormat="1" ht="28.5" customHeight="1" thickTop="1" x14ac:dyDescent="0.2">
      <c r="A25" s="16"/>
      <c r="B25" s="16"/>
      <c r="C25" s="16"/>
      <c r="D25" s="16"/>
      <c r="E25" s="16"/>
      <c r="F25" s="16"/>
      <c r="G25" s="20"/>
      <c r="H25" s="21"/>
      <c r="I25" s="22"/>
      <c r="J25" s="20"/>
      <c r="L25" s="33"/>
    </row>
    <row r="26" spans="1:12" s="38" customFormat="1" ht="14.25" customHeight="1" x14ac:dyDescent="0.2">
      <c r="A26" s="41" t="s">
        <v>13</v>
      </c>
      <c r="B26" s="42"/>
      <c r="C26" s="42"/>
      <c r="D26" s="42"/>
      <c r="E26" s="42"/>
      <c r="F26" s="42"/>
      <c r="G26" s="43"/>
      <c r="H26" s="44"/>
      <c r="I26" s="44"/>
      <c r="J26" s="43"/>
      <c r="L26" s="18"/>
    </row>
    <row r="27" spans="1:12" s="33" customFormat="1" ht="14.25" customHeight="1" x14ac:dyDescent="0.2">
      <c r="A27" s="45" t="s">
        <v>22</v>
      </c>
      <c r="B27" s="46"/>
      <c r="C27" s="46"/>
      <c r="D27" s="46"/>
      <c r="E27" s="46"/>
      <c r="F27" s="46"/>
      <c r="G27" s="43"/>
      <c r="H27" s="44"/>
      <c r="I27" s="44"/>
      <c r="J27" s="43"/>
      <c r="L27" s="18"/>
    </row>
    <row r="28" spans="1:12" s="33" customFormat="1" ht="14.25" customHeight="1" x14ac:dyDescent="0.2">
      <c r="A28" s="45"/>
      <c r="B28" s="46"/>
      <c r="C28" s="46"/>
      <c r="D28" s="46"/>
      <c r="E28" s="46"/>
      <c r="F28" s="46"/>
      <c r="G28" s="43"/>
      <c r="H28" s="44"/>
      <c r="I28" s="44"/>
      <c r="J28" s="43"/>
      <c r="L28" s="18"/>
    </row>
    <row r="29" spans="1:12" s="18" customFormat="1" ht="36" customHeight="1" x14ac:dyDescent="0.2">
      <c r="A29" s="118" t="s">
        <v>42</v>
      </c>
      <c r="B29" s="119"/>
      <c r="C29" s="119"/>
      <c r="D29" s="119"/>
      <c r="E29" s="119"/>
      <c r="F29" s="119"/>
      <c r="G29" s="119"/>
      <c r="H29" s="119"/>
      <c r="I29" s="119"/>
      <c r="J29" s="119"/>
      <c r="L29" s="38"/>
    </row>
    <row r="30" spans="1:12" s="18" customFormat="1" ht="26.25" customHeight="1" x14ac:dyDescent="0.2">
      <c r="A30" s="47"/>
      <c r="G30" s="23"/>
      <c r="L30" s="38"/>
    </row>
    <row r="31" spans="1:12" s="18" customFormat="1" ht="15" customHeight="1" x14ac:dyDescent="0.15">
      <c r="A31" s="109" t="s">
        <v>8</v>
      </c>
      <c r="B31" s="109"/>
      <c r="C31" s="109"/>
      <c r="D31" s="109"/>
      <c r="E31" s="109"/>
      <c r="F31" s="109"/>
      <c r="G31" s="109"/>
      <c r="H31" s="109"/>
      <c r="I31" s="109"/>
      <c r="J31" s="109"/>
      <c r="L31" s="33"/>
    </row>
    <row r="32" spans="1:12" s="38" customFormat="1" ht="12" customHeight="1" x14ac:dyDescent="0.2">
      <c r="A32" s="47"/>
      <c r="B32" s="18"/>
      <c r="C32" s="18"/>
      <c r="D32" s="18"/>
      <c r="E32" s="18"/>
      <c r="F32" s="18"/>
      <c r="G32" s="23"/>
      <c r="H32" s="18"/>
      <c r="I32" s="18"/>
      <c r="J32" s="18"/>
      <c r="L32" s="18"/>
    </row>
    <row r="33" spans="1:12" s="38" customFormat="1" ht="15" customHeight="1" x14ac:dyDescent="0.2">
      <c r="A33" s="107" t="s">
        <v>9</v>
      </c>
      <c r="B33" s="107"/>
      <c r="C33" s="107"/>
      <c r="D33" s="107"/>
      <c r="E33" s="50"/>
      <c r="F33" s="50"/>
      <c r="G33" s="18"/>
      <c r="H33" s="108" t="s">
        <v>23</v>
      </c>
      <c r="I33" s="108"/>
      <c r="J33" s="108"/>
      <c r="L33" s="18"/>
    </row>
    <row r="34" spans="1:12" s="33" customFormat="1" ht="12.75" customHeight="1" x14ac:dyDescent="0.15">
      <c r="A34" s="107"/>
      <c r="B34" s="107"/>
      <c r="C34" s="107"/>
      <c r="D34" s="107"/>
      <c r="E34" s="50"/>
      <c r="F34" s="50"/>
      <c r="G34" s="18"/>
      <c r="H34" s="108"/>
      <c r="I34" s="108"/>
      <c r="J34" s="108"/>
      <c r="L34" s="18"/>
    </row>
    <row r="35" spans="1:12" s="18" customFormat="1" ht="48.75" customHeight="1" x14ac:dyDescent="0.2">
      <c r="A35" s="105"/>
      <c r="B35" s="105"/>
      <c r="C35" s="105"/>
      <c r="D35" s="105"/>
      <c r="E35" s="17"/>
      <c r="F35" s="17"/>
      <c r="H35" s="106"/>
      <c r="I35" s="106"/>
      <c r="J35" s="106"/>
    </row>
    <row r="36" spans="1:12" s="18" customFormat="1" ht="27" customHeight="1" x14ac:dyDescent="0.2">
      <c r="A36" s="47"/>
      <c r="L36" s="42"/>
    </row>
    <row r="37" spans="1:12" s="18" customFormat="1" ht="27" customHeight="1" x14ac:dyDescent="0.2">
      <c r="A37" s="47"/>
      <c r="L37" s="42"/>
    </row>
    <row r="38" spans="1:12" s="18" customFormat="1" ht="15" customHeight="1" x14ac:dyDescent="0.15">
      <c r="A38" s="47"/>
      <c r="K38" s="23"/>
    </row>
    <row r="39" spans="1:12" s="42" customFormat="1" ht="10.5" customHeight="1" x14ac:dyDescent="0.2">
      <c r="A39" s="47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42" customFormat="1" ht="10.5" customHeight="1" x14ac:dyDescent="0.2">
      <c r="A40" s="47"/>
      <c r="B40" s="18"/>
      <c r="C40" s="18"/>
      <c r="D40" s="18"/>
      <c r="E40" s="18"/>
      <c r="F40" s="18"/>
      <c r="G40" s="18"/>
      <c r="H40" s="18"/>
      <c r="I40" s="18"/>
      <c r="J40" s="18"/>
    </row>
    <row r="41" spans="1:12" s="18" customFormat="1" ht="15" customHeight="1" x14ac:dyDescent="0.2">
      <c r="A41" s="47"/>
      <c r="L41" s="48"/>
    </row>
    <row r="42" spans="1:12" s="42" customFormat="1" ht="12.75" customHeight="1" x14ac:dyDescent="0.2">
      <c r="A42" s="47"/>
      <c r="B42" s="18"/>
      <c r="C42" s="18"/>
      <c r="D42" s="18"/>
      <c r="E42" s="18"/>
      <c r="F42" s="18"/>
      <c r="G42" s="18"/>
      <c r="H42" s="18"/>
      <c r="I42" s="18"/>
      <c r="J42" s="18"/>
      <c r="L42" s="30"/>
    </row>
    <row r="43" spans="1:12" s="42" customFormat="1" ht="12.75" customHeight="1" x14ac:dyDescent="0.2">
      <c r="A43" s="47"/>
      <c r="B43" s="18"/>
      <c r="C43" s="18"/>
      <c r="D43" s="18"/>
      <c r="E43" s="18"/>
      <c r="F43" s="18"/>
      <c r="G43" s="18"/>
      <c r="H43" s="18"/>
      <c r="I43" s="18"/>
      <c r="J43" s="18"/>
      <c r="L43" s="49"/>
    </row>
    <row r="44" spans="1:12" s="42" customFormat="1" ht="12.75" customHeight="1" x14ac:dyDescent="0.2">
      <c r="A44" s="47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18" customFormat="1" ht="15" customHeight="1" x14ac:dyDescent="0.15">
      <c r="A45" s="47"/>
      <c r="L45" s="30"/>
    </row>
    <row r="46" spans="1:12" s="38" customFormat="1" ht="12" x14ac:dyDescent="0.2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18" customFormat="1" ht="6.75" customHeight="1" x14ac:dyDescent="0.15">
      <c r="A47" s="47"/>
      <c r="L47" s="30"/>
    </row>
    <row r="48" spans="1:12" s="18" customFormat="1" ht="9" x14ac:dyDescent="0.15">
      <c r="A48" s="47"/>
      <c r="L48" s="30"/>
    </row>
    <row r="49" spans="1:12" s="18" customFormat="1" ht="12.75" customHeight="1" x14ac:dyDescent="0.15">
      <c r="A49" s="47"/>
      <c r="L49" s="30"/>
    </row>
    <row r="50" spans="1:12" s="18" customFormat="1" ht="33.75" customHeight="1" x14ac:dyDescent="0.15">
      <c r="A50" s="47"/>
      <c r="L50" s="30"/>
    </row>
    <row r="51" spans="1:12" s="18" customFormat="1" ht="9" x14ac:dyDescent="0.15">
      <c r="A51" s="47"/>
      <c r="L51" s="30"/>
    </row>
    <row r="52" spans="1:12" s="18" customFormat="1" ht="9" x14ac:dyDescent="0.15">
      <c r="A52" s="47"/>
      <c r="L52" s="30"/>
    </row>
    <row r="53" spans="1:12" s="18" customFormat="1" ht="9" x14ac:dyDescent="0.15">
      <c r="A53" s="47"/>
      <c r="L53" s="30"/>
    </row>
    <row r="54" spans="1:12" s="18" customFormat="1" ht="9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x14ac:dyDescent="0.2">
      <c r="A177" s="42"/>
      <c r="B177" s="51"/>
      <c r="C177" s="51"/>
      <c r="D177" s="51"/>
      <c r="E177" s="51"/>
      <c r="F177" s="51"/>
      <c r="G177" s="51"/>
      <c r="H177" s="51"/>
      <c r="I177" s="51"/>
      <c r="J177" s="51"/>
      <c r="L177" s="30"/>
    </row>
    <row r="178" spans="1:12" s="18" customFormat="1" x14ac:dyDescent="0.2">
      <c r="A178" s="42"/>
      <c r="B178" s="51"/>
      <c r="C178" s="51"/>
      <c r="D178" s="51"/>
      <c r="E178" s="51"/>
      <c r="F178" s="51"/>
      <c r="G178" s="51"/>
      <c r="H178" s="51"/>
      <c r="I178" s="51"/>
      <c r="J178" s="51"/>
      <c r="L178" s="30"/>
    </row>
    <row r="179" spans="1:12" s="18" customFormat="1" x14ac:dyDescent="0.2">
      <c r="A179" s="42"/>
      <c r="B179" s="51"/>
      <c r="C179" s="51"/>
      <c r="D179" s="51"/>
      <c r="E179" s="51"/>
      <c r="F179" s="51"/>
      <c r="G179" s="51"/>
      <c r="H179" s="51"/>
      <c r="I179" s="51"/>
      <c r="J179" s="51"/>
      <c r="L179" s="30"/>
    </row>
    <row r="180" spans="1:12" s="18" customFormat="1" x14ac:dyDescent="0.2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52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52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52"/>
    </row>
  </sheetData>
  <sheetProtection algorithmName="SHA-512" hashValue="o4g+W7AXYIloYy2d+rLdoZ9rfHYiIwE1rtcDurJeF/KkaeHZMRoeUS6mK9iOiXGrB9uDrS7zfVl0uFG3sGCVBw==" saltValue="evquq/Ymwxv9MrN8Vilgvw==" spinCount="100000" sheet="1" objects="1" scenarios="1"/>
  <mergeCells count="42"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H6:J6"/>
    <mergeCell ref="B15:D15"/>
    <mergeCell ref="H15:J15"/>
    <mergeCell ref="B22:D22"/>
    <mergeCell ref="H22:J22"/>
    <mergeCell ref="B6:D6"/>
    <mergeCell ref="H20:J20"/>
    <mergeCell ref="H16:I16"/>
    <mergeCell ref="B13:D13"/>
    <mergeCell ref="H13:J13"/>
    <mergeCell ref="B14:D14"/>
    <mergeCell ref="H14:J14"/>
    <mergeCell ref="A18:J18"/>
    <mergeCell ref="A19:D19"/>
    <mergeCell ref="B20:D20"/>
    <mergeCell ref="A29:J29"/>
    <mergeCell ref="A12:D12"/>
    <mergeCell ref="H12:J12"/>
    <mergeCell ref="B23:D23"/>
    <mergeCell ref="H23:J23"/>
    <mergeCell ref="H24:I24"/>
    <mergeCell ref="H19:J19"/>
    <mergeCell ref="A35:D35"/>
    <mergeCell ref="H35:J35"/>
    <mergeCell ref="A33:D34"/>
    <mergeCell ref="H33:J34"/>
    <mergeCell ref="A31:J31"/>
    <mergeCell ref="B21:D21"/>
    <mergeCell ref="H21:J21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8 E13:E15 E23">
      <formula1>$L$4:$L$14</formula1>
    </dataValidation>
    <dataValidation type="decimal" operator="lessThanOrEqual" allowBlank="1" showInputMessage="1" showErrorMessage="1" sqref="E22">
      <formula1>6</formula1>
    </dataValidation>
  </dataValidations>
  <pageMargins left="0.59055118110236227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Wolfgang, Patrick</cp:lastModifiedBy>
  <cp:lastPrinted>2016-06-16T10:50:22Z</cp:lastPrinted>
  <dcterms:created xsi:type="dcterms:W3CDTF">2006-01-30T14:36:36Z</dcterms:created>
  <dcterms:modified xsi:type="dcterms:W3CDTF">2021-06-29T11:37:52Z</dcterms:modified>
</cp:coreProperties>
</file>